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firstSheet="1" activeTab="7"/>
  </bookViews>
  <sheets>
    <sheet name="Foglio1" sheetId="1" r:id="rId1"/>
    <sheet name="moto vario" sheetId="2" r:id="rId2"/>
    <sheet name="da v a s" sheetId="7" r:id="rId3"/>
    <sheet name="da a a v a x" sheetId="8" r:id="rId4"/>
    <sheet name="moto gravi 1D" sheetId="6" r:id="rId5"/>
    <sheet name="moto gravi 2D" sheetId="3" r:id="rId6"/>
    <sheet name="circolare 2D" sheetId="4" r:id="rId7"/>
    <sheet name="circolare 2D (2)" sheetId="9" r:id="rId8"/>
    <sheet name="Grafico1" sheetId="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2" i="9"/>
  <c r="C2" i="9"/>
  <c r="B2" i="9"/>
  <c r="B3" i="9"/>
  <c r="C3" i="9"/>
  <c r="B4" i="9"/>
  <c r="C4" i="9"/>
  <c r="B5" i="9"/>
  <c r="C5" i="9"/>
  <c r="B6" i="9"/>
  <c r="C6" i="9"/>
  <c r="B7" i="9"/>
  <c r="C7" i="9"/>
  <c r="B8" i="9"/>
  <c r="C8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J5" i="4" l="1"/>
  <c r="J6" i="4"/>
  <c r="J7" i="4"/>
  <c r="J8" i="4"/>
  <c r="J9" i="4"/>
  <c r="J10" i="4"/>
  <c r="J11" i="4"/>
  <c r="J12" i="4"/>
  <c r="J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I4" i="4"/>
  <c r="H4" i="4"/>
  <c r="G4" i="4"/>
  <c r="G5" i="4"/>
  <c r="G6" i="4"/>
  <c r="G7" i="4"/>
  <c r="G8" i="4"/>
  <c r="G9" i="4"/>
  <c r="G10" i="4"/>
  <c r="G11" i="4"/>
  <c r="G12" i="4"/>
  <c r="G3" i="4"/>
  <c r="H11" i="9"/>
  <c r="C100" i="9"/>
  <c r="B100" i="9"/>
  <c r="C99" i="9"/>
  <c r="B99" i="9"/>
  <c r="C98" i="9"/>
  <c r="B98" i="9"/>
  <c r="C97" i="9"/>
  <c r="B97" i="9"/>
  <c r="C96" i="9"/>
  <c r="B96" i="9"/>
  <c r="C95" i="9"/>
  <c r="B95" i="9"/>
  <c r="C94" i="9"/>
  <c r="B94" i="9"/>
  <c r="C93" i="9"/>
  <c r="B93" i="9"/>
  <c r="C92" i="9"/>
  <c r="B92" i="9"/>
  <c r="C91" i="9"/>
  <c r="B91" i="9"/>
  <c r="C90" i="9"/>
  <c r="B90" i="9"/>
  <c r="C89" i="9"/>
  <c r="B89" i="9"/>
  <c r="C88" i="9"/>
  <c r="B88" i="9"/>
  <c r="C87" i="9"/>
  <c r="B87" i="9"/>
  <c r="C86" i="9"/>
  <c r="B86" i="9"/>
  <c r="C85" i="9"/>
  <c r="B85" i="9"/>
  <c r="C84" i="9"/>
  <c r="B84" i="9"/>
  <c r="C83" i="9"/>
  <c r="B83" i="9"/>
  <c r="C82" i="9"/>
  <c r="B82" i="9"/>
  <c r="C81" i="9"/>
  <c r="B81" i="9"/>
  <c r="C80" i="9"/>
  <c r="B80" i="9"/>
  <c r="C79" i="9"/>
  <c r="B79" i="9"/>
  <c r="C78" i="9"/>
  <c r="B78" i="9"/>
  <c r="C77" i="9"/>
  <c r="B77" i="9"/>
  <c r="C76" i="9"/>
  <c r="B76" i="9"/>
  <c r="C75" i="9"/>
  <c r="B75" i="9"/>
  <c r="C74" i="9"/>
  <c r="B74" i="9"/>
  <c r="C73" i="9"/>
  <c r="B73" i="9"/>
  <c r="C72" i="9"/>
  <c r="B72" i="9"/>
  <c r="C71" i="9"/>
  <c r="B71" i="9"/>
  <c r="C70" i="9"/>
  <c r="B70" i="9"/>
  <c r="C69" i="9"/>
  <c r="B69" i="9"/>
  <c r="C68" i="9"/>
  <c r="B68" i="9"/>
  <c r="C67" i="9"/>
  <c r="B67" i="9"/>
  <c r="C66" i="9"/>
  <c r="B66" i="9"/>
  <c r="C65" i="9"/>
  <c r="B65" i="9"/>
  <c r="C64" i="9"/>
  <c r="B64" i="9"/>
  <c r="C63" i="9"/>
  <c r="B63" i="9"/>
  <c r="C62" i="9"/>
  <c r="B62" i="9"/>
  <c r="C61" i="9"/>
  <c r="B61" i="9"/>
  <c r="C60" i="9"/>
  <c r="B60" i="9"/>
  <c r="C59" i="9"/>
  <c r="B59" i="9"/>
  <c r="C58" i="9"/>
  <c r="B58" i="9"/>
  <c r="C57" i="9"/>
  <c r="B57" i="9"/>
  <c r="C56" i="9"/>
  <c r="B56" i="9"/>
  <c r="C55" i="9"/>
  <c r="B55" i="9"/>
  <c r="C54" i="9"/>
  <c r="B54" i="9"/>
  <c r="C53" i="9"/>
  <c r="B53" i="9"/>
  <c r="C52" i="9"/>
  <c r="B52" i="9"/>
  <c r="C51" i="9"/>
  <c r="B51" i="9"/>
  <c r="C50" i="9"/>
  <c r="B50" i="9"/>
  <c r="C49" i="9"/>
  <c r="B49" i="9"/>
  <c r="C48" i="9"/>
  <c r="B48" i="9"/>
  <c r="C47" i="9"/>
  <c r="B47" i="9"/>
  <c r="C46" i="9"/>
  <c r="B46" i="9"/>
  <c r="C45" i="9"/>
  <c r="B45" i="9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D18" i="9"/>
  <c r="D17" i="9"/>
  <c r="D16" i="9"/>
  <c r="D15" i="9"/>
  <c r="D14" i="9"/>
  <c r="D13" i="9"/>
  <c r="D12" i="9"/>
  <c r="E11" i="9"/>
  <c r="G11" i="9" s="1"/>
  <c r="F11" i="9"/>
  <c r="D10" i="9"/>
  <c r="F10" i="9"/>
  <c r="E10" i="9"/>
  <c r="F8" i="9"/>
  <c r="D8" i="9"/>
  <c r="D7" i="9"/>
  <c r="E8" i="9"/>
  <c r="F6" i="9"/>
  <c r="E7" i="9"/>
  <c r="D5" i="9"/>
  <c r="E5" i="9"/>
  <c r="F5" i="9"/>
  <c r="E3" i="9"/>
  <c r="F3" i="9"/>
  <c r="M1" i="9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F3" i="4"/>
  <c r="E3" i="4"/>
  <c r="I6" i="9" l="1"/>
  <c r="J11" i="9"/>
  <c r="I11" i="9"/>
  <c r="G8" i="9"/>
  <c r="G5" i="9"/>
  <c r="H8" i="9"/>
  <c r="G10" i="9"/>
  <c r="G3" i="9"/>
  <c r="E12" i="9"/>
  <c r="F4" i="9"/>
  <c r="I4" i="9" s="1"/>
  <c r="D6" i="9"/>
  <c r="E9" i="9"/>
  <c r="F12" i="9"/>
  <c r="I12" i="9" s="1"/>
  <c r="D4" i="9"/>
  <c r="E4" i="9"/>
  <c r="F7" i="9"/>
  <c r="D9" i="9"/>
  <c r="D3" i="9"/>
  <c r="E6" i="9"/>
  <c r="F9" i="9"/>
  <c r="I9" i="9" s="1"/>
  <c r="D11" i="9"/>
  <c r="D2" i="9"/>
  <c r="G3" i="8"/>
  <c r="G4" i="8" s="1"/>
  <c r="G5" i="8" s="1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D3" i="8"/>
  <c r="C3" i="8"/>
  <c r="C4" i="8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4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5" i="2"/>
  <c r="C8" i="2"/>
  <c r="C5" i="2"/>
  <c r="C6" i="2"/>
  <c r="C7" i="2"/>
  <c r="C9" i="2"/>
  <c r="C10" i="2"/>
  <c r="C11" i="2"/>
  <c r="C12" i="2"/>
  <c r="C13" i="2"/>
  <c r="C14" i="2"/>
  <c r="C15" i="2"/>
  <c r="C16" i="2"/>
  <c r="C17" i="2"/>
  <c r="C18" i="2"/>
  <c r="C19" i="2"/>
  <c r="C4" i="2"/>
  <c r="I5" i="9" l="1"/>
  <c r="I10" i="9"/>
  <c r="I7" i="9"/>
  <c r="G7" i="9"/>
  <c r="I8" i="9"/>
  <c r="H5" i="9"/>
  <c r="H4" i="9"/>
  <c r="J4" i="9" s="1"/>
  <c r="G4" i="9"/>
  <c r="G6" i="9"/>
  <c r="H6" i="9"/>
  <c r="J6" i="9" s="1"/>
  <c r="H7" i="9"/>
  <c r="J7" i="9" s="1"/>
  <c r="H12" i="9"/>
  <c r="J12" i="9" s="1"/>
  <c r="G12" i="9"/>
  <c r="J8" i="9"/>
  <c r="H9" i="9"/>
  <c r="J9" i="9" s="1"/>
  <c r="G9" i="9"/>
  <c r="H10" i="9"/>
  <c r="C5" i="8"/>
  <c r="D4" i="8"/>
  <c r="D3" i="7"/>
  <c r="B3" i="7"/>
  <c r="B4" i="7"/>
  <c r="C5" i="7" s="1"/>
  <c r="B5" i="7"/>
  <c r="B6" i="7"/>
  <c r="B7" i="7"/>
  <c r="C7" i="7" s="1"/>
  <c r="B8" i="7"/>
  <c r="C8" i="7" s="1"/>
  <c r="B9" i="7"/>
  <c r="B10" i="7"/>
  <c r="B11" i="7"/>
  <c r="C11" i="7" s="1"/>
  <c r="B2" i="7"/>
  <c r="C3" i="7" s="1"/>
  <c r="C6" i="7"/>
  <c r="C9" i="7"/>
  <c r="C10" i="7"/>
  <c r="J10" i="9" l="1"/>
  <c r="J5" i="9"/>
  <c r="C6" i="8"/>
  <c r="D5" i="8"/>
  <c r="C4" i="7"/>
  <c r="D4" i="7" s="1"/>
  <c r="D5" i="7" s="1"/>
  <c r="D6" i="7" s="1"/>
  <c r="D7" i="7" s="1"/>
  <c r="D8" i="7" s="1"/>
  <c r="D9" i="7" s="1"/>
  <c r="D10" i="7" s="1"/>
  <c r="D11" i="7" s="1"/>
  <c r="D3" i="6"/>
  <c r="D4" i="6"/>
  <c r="D5" i="6" s="1"/>
  <c r="D6" i="6" s="1"/>
  <c r="D7" i="6" s="1"/>
  <c r="D8" i="6" s="1"/>
  <c r="D9" i="6" s="1"/>
  <c r="C4" i="6"/>
  <c r="C5" i="6"/>
  <c r="C6" i="6"/>
  <c r="C7" i="6"/>
  <c r="C8" i="6"/>
  <c r="C11" i="6"/>
  <c r="C12" i="6"/>
  <c r="C13" i="6"/>
  <c r="C14" i="6"/>
  <c r="C15" i="6"/>
  <c r="C16" i="6"/>
  <c r="C17" i="6"/>
  <c r="C3" i="6"/>
  <c r="D2" i="3"/>
  <c r="B12" i="6"/>
  <c r="B13" i="6"/>
  <c r="B14" i="6"/>
  <c r="B15" i="6"/>
  <c r="B16" i="6"/>
  <c r="B17" i="6"/>
  <c r="B3" i="6"/>
  <c r="B4" i="6"/>
  <c r="B5" i="6"/>
  <c r="B6" i="6"/>
  <c r="B7" i="6"/>
  <c r="B8" i="6"/>
  <c r="B9" i="6"/>
  <c r="C10" i="6" s="1"/>
  <c r="B10" i="6"/>
  <c r="B11" i="6"/>
  <c r="B2" i="6"/>
  <c r="C7" i="8" l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D6" i="8"/>
  <c r="D7" i="8" s="1"/>
  <c r="D10" i="6"/>
  <c r="D11" i="6" s="1"/>
  <c r="D12" i="6" s="1"/>
  <c r="D13" i="6" s="1"/>
  <c r="D14" i="6" s="1"/>
  <c r="D15" i="6" s="1"/>
  <c r="D16" i="6" s="1"/>
  <c r="D17" i="6" s="1"/>
  <c r="C9" i="6"/>
  <c r="C2" i="4"/>
  <c r="B3" i="4"/>
  <c r="C3" i="4"/>
  <c r="B4" i="4"/>
  <c r="D4" i="4" s="1"/>
  <c r="C4" i="4"/>
  <c r="B5" i="4"/>
  <c r="D5" i="4" s="1"/>
  <c r="C5" i="4"/>
  <c r="B6" i="4"/>
  <c r="C6" i="4"/>
  <c r="B7" i="4"/>
  <c r="C7" i="4"/>
  <c r="B8" i="4"/>
  <c r="D8" i="4" s="1"/>
  <c r="C8" i="4"/>
  <c r="B9" i="4"/>
  <c r="D9" i="4" s="1"/>
  <c r="C9" i="4"/>
  <c r="B10" i="4"/>
  <c r="C10" i="4"/>
  <c r="B11" i="4"/>
  <c r="C11" i="4"/>
  <c r="B12" i="4"/>
  <c r="D12" i="4" s="1"/>
  <c r="C12" i="4"/>
  <c r="B13" i="4"/>
  <c r="D13" i="4" s="1"/>
  <c r="C13" i="4"/>
  <c r="B14" i="4"/>
  <c r="C14" i="4"/>
  <c r="B15" i="4"/>
  <c r="C15" i="4"/>
  <c r="B16" i="4"/>
  <c r="D16" i="4" s="1"/>
  <c r="C16" i="4"/>
  <c r="B17" i="4"/>
  <c r="D17" i="4" s="1"/>
  <c r="C17" i="4"/>
  <c r="B18" i="4"/>
  <c r="D18" i="4" s="1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2" i="4"/>
  <c r="L1" i="4"/>
  <c r="D15" i="4" l="1"/>
  <c r="D11" i="4"/>
  <c r="D7" i="4"/>
  <c r="D3" i="4"/>
  <c r="D14" i="4"/>
  <c r="D10" i="4"/>
  <c r="D6" i="4"/>
  <c r="D2" i="4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B3" i="3"/>
  <c r="B4" i="3"/>
  <c r="B5" i="3"/>
  <c r="B6" i="3"/>
  <c r="B7" i="3"/>
  <c r="B8" i="3"/>
  <c r="B9" i="3"/>
  <c r="B10" i="3"/>
  <c r="B11" i="3"/>
  <c r="B2" i="3"/>
  <c r="D5" i="3"/>
  <c r="C3" i="3"/>
  <c r="C4" i="3"/>
  <c r="C5" i="3"/>
  <c r="C6" i="3"/>
  <c r="C7" i="3"/>
  <c r="C8" i="3"/>
  <c r="C9" i="3"/>
  <c r="C10" i="3"/>
  <c r="C11" i="3"/>
  <c r="C2" i="3"/>
  <c r="D8" i="3" l="1"/>
  <c r="D9" i="3"/>
  <c r="D6" i="3"/>
  <c r="D3" i="3"/>
  <c r="E11" i="3"/>
  <c r="D7" i="3"/>
  <c r="D10" i="3"/>
  <c r="D11" i="3"/>
  <c r="D4" i="3"/>
  <c r="D11" i="1"/>
  <c r="C4" i="1"/>
  <c r="D4" i="1" s="1"/>
  <c r="C5" i="1"/>
  <c r="C6" i="1"/>
  <c r="C7" i="1"/>
  <c r="C8" i="1"/>
  <c r="C9" i="1"/>
  <c r="C10" i="1"/>
  <c r="C11" i="1"/>
  <c r="C3" i="1"/>
  <c r="E4" i="3" l="1"/>
</calcChain>
</file>

<file path=xl/sharedStrings.xml><?xml version="1.0" encoding="utf-8"?>
<sst xmlns="http://schemas.openxmlformats.org/spreadsheetml/2006/main" count="59" uniqueCount="21">
  <si>
    <t>t</t>
  </si>
  <si>
    <t>x</t>
  </si>
  <si>
    <t>v</t>
  </si>
  <si>
    <t>y</t>
  </si>
  <si>
    <t>m/s2</t>
  </si>
  <si>
    <t>T=</t>
  </si>
  <si>
    <t>omega =</t>
  </si>
  <si>
    <t>a</t>
  </si>
  <si>
    <t>s</t>
  </si>
  <si>
    <t>sec</t>
  </si>
  <si>
    <t>m</t>
  </si>
  <si>
    <t>m/s</t>
  </si>
  <si>
    <r>
      <t>m/s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</si>
  <si>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ax</t>
  </si>
  <si>
    <t>vx</t>
  </si>
  <si>
    <r>
      <t>a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=</t>
    </r>
  </si>
  <si>
    <t>r</t>
  </si>
  <si>
    <t>Vx</t>
  </si>
  <si>
    <t>Vy</t>
  </si>
  <si>
    <t>ay</t>
  </si>
  <si>
    <t>theta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</si>
</sst>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Foglio1!$B$2:$B$11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0D-4E36-BC63-543A4BA74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967743"/>
        <c:axId val="1123963167"/>
      </c:scatterChart>
      <c:valAx>
        <c:axId val="112396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t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23963167"/>
        <c:crosses val="autoZero"/>
        <c:crossBetween val="midCat"/>
      </c:valAx>
      <c:valAx>
        <c:axId val="1123963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23967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x'!$A$2:$A$37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x'!$C$2:$C$37</c:f>
              <c:numCache>
                <c:formatCode>General</c:formatCode>
                <c:ptCount val="36"/>
                <c:pt idx="0">
                  <c:v>12</c:v>
                </c:pt>
                <c:pt idx="1">
                  <c:v>11.02</c:v>
                </c:pt>
                <c:pt idx="2">
                  <c:v>10.039999999999999</c:v>
                </c:pt>
                <c:pt idx="3">
                  <c:v>9.0599999999999987</c:v>
                </c:pt>
                <c:pt idx="4">
                  <c:v>8.0799999999999983</c:v>
                </c:pt>
                <c:pt idx="5">
                  <c:v>7.0999999999999988</c:v>
                </c:pt>
                <c:pt idx="6">
                  <c:v>6.1199999999999992</c:v>
                </c:pt>
                <c:pt idx="7">
                  <c:v>5.14</c:v>
                </c:pt>
                <c:pt idx="8">
                  <c:v>4.1599999999999984</c:v>
                </c:pt>
                <c:pt idx="9">
                  <c:v>3.1799999999999984</c:v>
                </c:pt>
                <c:pt idx="10">
                  <c:v>2.1999999999999984</c:v>
                </c:pt>
                <c:pt idx="11">
                  <c:v>1.2199999999999975</c:v>
                </c:pt>
                <c:pt idx="12">
                  <c:v>0.23999999999999877</c:v>
                </c:pt>
                <c:pt idx="13">
                  <c:v>-0.74000000000000221</c:v>
                </c:pt>
                <c:pt idx="14">
                  <c:v>-1.7200000000000011</c:v>
                </c:pt>
                <c:pt idx="15">
                  <c:v>-2.700000000000002</c:v>
                </c:pt>
                <c:pt idx="16">
                  <c:v>-3.6800000000000028</c:v>
                </c:pt>
                <c:pt idx="17">
                  <c:v>-4.6600000000000019</c:v>
                </c:pt>
                <c:pt idx="18">
                  <c:v>-5.6400000000000032</c:v>
                </c:pt>
                <c:pt idx="19">
                  <c:v>-6.6200000000000019</c:v>
                </c:pt>
                <c:pt idx="20">
                  <c:v>-7.6000000000000032</c:v>
                </c:pt>
                <c:pt idx="21">
                  <c:v>-8.5800000000000036</c:v>
                </c:pt>
                <c:pt idx="22">
                  <c:v>-9.5600000000000041</c:v>
                </c:pt>
                <c:pt idx="23">
                  <c:v>-10.540000000000001</c:v>
                </c:pt>
                <c:pt idx="24">
                  <c:v>-11.520000000000001</c:v>
                </c:pt>
                <c:pt idx="25">
                  <c:v>-12.500000000000002</c:v>
                </c:pt>
                <c:pt idx="26">
                  <c:v>-13.480000000000002</c:v>
                </c:pt>
                <c:pt idx="27">
                  <c:v>-14.460000000000003</c:v>
                </c:pt>
                <c:pt idx="28">
                  <c:v>-15.44</c:v>
                </c:pt>
                <c:pt idx="29">
                  <c:v>-16.420000000000002</c:v>
                </c:pt>
                <c:pt idx="30">
                  <c:v>-17.400000000000002</c:v>
                </c:pt>
                <c:pt idx="31">
                  <c:v>-18.380000000000003</c:v>
                </c:pt>
                <c:pt idx="32">
                  <c:v>-19.360000000000003</c:v>
                </c:pt>
                <c:pt idx="33">
                  <c:v>-20.34</c:v>
                </c:pt>
                <c:pt idx="34">
                  <c:v>-21.32</c:v>
                </c:pt>
                <c:pt idx="35">
                  <c:v>-22.3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ED-4F1C-9AA9-59AAE659D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51104"/>
        <c:axId val="110550272"/>
      </c:scatterChart>
      <c:valAx>
        <c:axId val="11055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550272"/>
        <c:crosses val="autoZero"/>
        <c:crossBetween val="midCat"/>
      </c:valAx>
      <c:valAx>
        <c:axId val="11055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55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168004239854633"/>
          <c:y val="0.14245321492022997"/>
          <c:w val="0.87178149606299216"/>
          <c:h val="0.772330504967967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 a a v a x'!$D$1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x'!$A$2:$A$37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x'!$D$2:$D$37</c:f>
              <c:numCache>
                <c:formatCode>General</c:formatCode>
                <c:ptCount val="36"/>
                <c:pt idx="1">
                  <c:v>1.1020000000000001</c:v>
                </c:pt>
                <c:pt idx="2">
                  <c:v>2.1059999999999999</c:v>
                </c:pt>
                <c:pt idx="3">
                  <c:v>3.0119999999999996</c:v>
                </c:pt>
                <c:pt idx="4">
                  <c:v>3.8199999999999994</c:v>
                </c:pt>
                <c:pt idx="5">
                  <c:v>4.5299999999999994</c:v>
                </c:pt>
                <c:pt idx="6">
                  <c:v>5.1419999999999995</c:v>
                </c:pt>
                <c:pt idx="7">
                  <c:v>5.6559999999999997</c:v>
                </c:pt>
                <c:pt idx="8">
                  <c:v>6.0720000000000001</c:v>
                </c:pt>
                <c:pt idx="9">
                  <c:v>6.39</c:v>
                </c:pt>
                <c:pt idx="10">
                  <c:v>6.6099999999999994</c:v>
                </c:pt>
                <c:pt idx="11">
                  <c:v>6.7319999999999993</c:v>
                </c:pt>
                <c:pt idx="12">
                  <c:v>6.7559999999999993</c:v>
                </c:pt>
                <c:pt idx="13">
                  <c:v>6.6819999999999986</c:v>
                </c:pt>
                <c:pt idx="14">
                  <c:v>6.5099999999999989</c:v>
                </c:pt>
                <c:pt idx="15">
                  <c:v>6.2399999999999984</c:v>
                </c:pt>
                <c:pt idx="16">
                  <c:v>5.8719999999999981</c:v>
                </c:pt>
                <c:pt idx="17">
                  <c:v>5.4059999999999988</c:v>
                </c:pt>
                <c:pt idx="18">
                  <c:v>4.8419999999999979</c:v>
                </c:pt>
                <c:pt idx="19">
                  <c:v>4.1799999999999988</c:v>
                </c:pt>
                <c:pt idx="20">
                  <c:v>3.4199999999999977</c:v>
                </c:pt>
                <c:pt idx="21">
                  <c:v>2.5619999999999967</c:v>
                </c:pt>
                <c:pt idx="22">
                  <c:v>1.6059999999999954</c:v>
                </c:pt>
                <c:pt idx="23">
                  <c:v>0.55199999999999916</c:v>
                </c:pt>
                <c:pt idx="24">
                  <c:v>-0.60000000000000209</c:v>
                </c:pt>
                <c:pt idx="25">
                  <c:v>-1.8500000000000034</c:v>
                </c:pt>
                <c:pt idx="26">
                  <c:v>-3.1980000000000048</c:v>
                </c:pt>
                <c:pt idx="27">
                  <c:v>-4.6440000000000063</c:v>
                </c:pt>
                <c:pt idx="28">
                  <c:v>-6.1880000000000006</c:v>
                </c:pt>
                <c:pt idx="29">
                  <c:v>-7.8300000000000018</c:v>
                </c:pt>
                <c:pt idx="30">
                  <c:v>-9.5700000000000038</c:v>
                </c:pt>
                <c:pt idx="31">
                  <c:v>-11.408000000000005</c:v>
                </c:pt>
                <c:pt idx="32">
                  <c:v>-13.344000000000007</c:v>
                </c:pt>
                <c:pt idx="33">
                  <c:v>-15.378</c:v>
                </c:pt>
                <c:pt idx="34">
                  <c:v>-17.510000000000002</c:v>
                </c:pt>
                <c:pt idx="35">
                  <c:v>-19.740000000000002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1F-4C76-87DA-52C0DAED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388400"/>
        <c:axId val="441390064"/>
      </c:scatterChart>
      <c:valAx>
        <c:axId val="44138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1390064"/>
        <c:crosses val="autoZero"/>
        <c:crossBetween val="midCat"/>
      </c:valAx>
      <c:valAx>
        <c:axId val="44139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1388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x'!$A$2:$A$37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x'!$G$2:$G$37</c:f>
              <c:numCache>
                <c:formatCode>General</c:formatCode>
                <c:ptCount val="3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5.9999999999999991</c:v>
                </c:pt>
                <c:pt idx="13">
                  <c:v>6.5</c:v>
                </c:pt>
                <c:pt idx="14">
                  <c:v>6.9999999999999991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11.499999999999998</c:v>
                </c:pt>
                <c:pt idx="24">
                  <c:v>11.999999999999998</c:v>
                </c:pt>
                <c:pt idx="25">
                  <c:v>12.499999999999998</c:v>
                </c:pt>
                <c:pt idx="26">
                  <c:v>12.999999999999998</c:v>
                </c:pt>
                <c:pt idx="27">
                  <c:v>13.499999999999998</c:v>
                </c:pt>
                <c:pt idx="28">
                  <c:v>13.999999999999996</c:v>
                </c:pt>
                <c:pt idx="29">
                  <c:v>14.499999999999996</c:v>
                </c:pt>
                <c:pt idx="30">
                  <c:v>14.999999999999996</c:v>
                </c:pt>
                <c:pt idx="31">
                  <c:v>15.499999999999996</c:v>
                </c:pt>
                <c:pt idx="32">
                  <c:v>15.999999999999996</c:v>
                </c:pt>
                <c:pt idx="33">
                  <c:v>16.499999999999993</c:v>
                </c:pt>
                <c:pt idx="34">
                  <c:v>16.999999999999993</c:v>
                </c:pt>
                <c:pt idx="35">
                  <c:v>17.499999999999993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F7-4690-BFC0-0DE4FBDC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513968"/>
        <c:axId val="312512304"/>
      </c:scatterChart>
      <c:valAx>
        <c:axId val="31251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512304"/>
        <c:crosses val="autoZero"/>
        <c:crossBetween val="midCat"/>
      </c:valAx>
      <c:valAx>
        <c:axId val="31251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513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x'!$G$2:$G$37</c:f>
              <c:numCache>
                <c:formatCode>General</c:formatCode>
                <c:ptCount val="3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5.9999999999999991</c:v>
                </c:pt>
                <c:pt idx="13">
                  <c:v>6.5</c:v>
                </c:pt>
                <c:pt idx="14">
                  <c:v>6.9999999999999991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11.499999999999998</c:v>
                </c:pt>
                <c:pt idx="24">
                  <c:v>11.999999999999998</c:v>
                </c:pt>
                <c:pt idx="25">
                  <c:v>12.499999999999998</c:v>
                </c:pt>
                <c:pt idx="26">
                  <c:v>12.999999999999998</c:v>
                </c:pt>
                <c:pt idx="27">
                  <c:v>13.499999999999998</c:v>
                </c:pt>
                <c:pt idx="28">
                  <c:v>13.999999999999996</c:v>
                </c:pt>
                <c:pt idx="29">
                  <c:v>14.499999999999996</c:v>
                </c:pt>
                <c:pt idx="30">
                  <c:v>14.999999999999996</c:v>
                </c:pt>
                <c:pt idx="31">
                  <c:v>15.499999999999996</c:v>
                </c:pt>
                <c:pt idx="32">
                  <c:v>15.999999999999996</c:v>
                </c:pt>
                <c:pt idx="33">
                  <c:v>16.499999999999993</c:v>
                </c:pt>
                <c:pt idx="34">
                  <c:v>16.999999999999993</c:v>
                </c:pt>
                <c:pt idx="35">
                  <c:v>17.499999999999993</c:v>
                </c:pt>
              </c:numCache>
            </c:numRef>
          </c:xVal>
          <c:yVal>
            <c:numRef>
              <c:f>'da a a v a x'!$D$2:$D$37</c:f>
              <c:numCache>
                <c:formatCode>General</c:formatCode>
                <c:ptCount val="36"/>
                <c:pt idx="1">
                  <c:v>1.1020000000000001</c:v>
                </c:pt>
                <c:pt idx="2">
                  <c:v>2.1059999999999999</c:v>
                </c:pt>
                <c:pt idx="3">
                  <c:v>3.0119999999999996</c:v>
                </c:pt>
                <c:pt idx="4">
                  <c:v>3.8199999999999994</c:v>
                </c:pt>
                <c:pt idx="5">
                  <c:v>4.5299999999999994</c:v>
                </c:pt>
                <c:pt idx="6">
                  <c:v>5.1419999999999995</c:v>
                </c:pt>
                <c:pt idx="7">
                  <c:v>5.6559999999999997</c:v>
                </c:pt>
                <c:pt idx="8">
                  <c:v>6.0720000000000001</c:v>
                </c:pt>
                <c:pt idx="9">
                  <c:v>6.39</c:v>
                </c:pt>
                <c:pt idx="10">
                  <c:v>6.6099999999999994</c:v>
                </c:pt>
                <c:pt idx="11">
                  <c:v>6.7319999999999993</c:v>
                </c:pt>
                <c:pt idx="12">
                  <c:v>6.7559999999999993</c:v>
                </c:pt>
                <c:pt idx="13">
                  <c:v>6.6819999999999986</c:v>
                </c:pt>
                <c:pt idx="14">
                  <c:v>6.5099999999999989</c:v>
                </c:pt>
                <c:pt idx="15">
                  <c:v>6.2399999999999984</c:v>
                </c:pt>
                <c:pt idx="16">
                  <c:v>5.8719999999999981</c:v>
                </c:pt>
                <c:pt idx="17">
                  <c:v>5.4059999999999988</c:v>
                </c:pt>
                <c:pt idx="18">
                  <c:v>4.8419999999999979</c:v>
                </c:pt>
                <c:pt idx="19">
                  <c:v>4.1799999999999988</c:v>
                </c:pt>
                <c:pt idx="20">
                  <c:v>3.4199999999999977</c:v>
                </c:pt>
                <c:pt idx="21">
                  <c:v>2.5619999999999967</c:v>
                </c:pt>
                <c:pt idx="22">
                  <c:v>1.6059999999999954</c:v>
                </c:pt>
                <c:pt idx="23">
                  <c:v>0.55199999999999916</c:v>
                </c:pt>
                <c:pt idx="24">
                  <c:v>-0.60000000000000209</c:v>
                </c:pt>
                <c:pt idx="25">
                  <c:v>-1.8500000000000034</c:v>
                </c:pt>
                <c:pt idx="26">
                  <c:v>-3.1980000000000048</c:v>
                </c:pt>
                <c:pt idx="27">
                  <c:v>-4.6440000000000063</c:v>
                </c:pt>
                <c:pt idx="28">
                  <c:v>-6.1880000000000006</c:v>
                </c:pt>
                <c:pt idx="29">
                  <c:v>-7.8300000000000018</c:v>
                </c:pt>
                <c:pt idx="30">
                  <c:v>-9.5700000000000038</c:v>
                </c:pt>
                <c:pt idx="31">
                  <c:v>-11.408000000000005</c:v>
                </c:pt>
                <c:pt idx="32">
                  <c:v>-13.344000000000007</c:v>
                </c:pt>
                <c:pt idx="33">
                  <c:v>-15.378</c:v>
                </c:pt>
                <c:pt idx="34">
                  <c:v>-17.510000000000002</c:v>
                </c:pt>
                <c:pt idx="35">
                  <c:v>-19.740000000000002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91-4788-A46A-E19FAECBA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169408"/>
        <c:axId val="424169824"/>
      </c:scatterChart>
      <c:valAx>
        <c:axId val="42416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169824"/>
        <c:crosses val="autoZero"/>
        <c:crossBetween val="midCat"/>
      </c:valAx>
      <c:valAx>
        <c:axId val="42416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16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1D'!$B$1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'moto gravi 1D'!$A$2:$A$17</c:f>
              <c:numCache>
                <c:formatCode>General</c:formatCode>
                <c:ptCount val="1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</c:numCache>
            </c:numRef>
          </c:xVal>
          <c:yVal>
            <c:numRef>
              <c:f>'moto gravi 1D'!$B$2:$B$17</c:f>
              <c:numCache>
                <c:formatCode>General</c:formatCode>
                <c:ptCount val="16"/>
                <c:pt idx="0">
                  <c:v>12</c:v>
                </c:pt>
                <c:pt idx="1">
                  <c:v>10.039999999999999</c:v>
                </c:pt>
                <c:pt idx="2">
                  <c:v>8.08</c:v>
                </c:pt>
                <c:pt idx="3">
                  <c:v>6.12</c:v>
                </c:pt>
                <c:pt idx="4">
                  <c:v>4.1599999999999993</c:v>
                </c:pt>
                <c:pt idx="5">
                  <c:v>2.1999999999999993</c:v>
                </c:pt>
                <c:pt idx="6">
                  <c:v>0.24000000000000021</c:v>
                </c:pt>
                <c:pt idx="7">
                  <c:v>-1.7200000000000006</c:v>
                </c:pt>
                <c:pt idx="8">
                  <c:v>-3.6800000000000015</c:v>
                </c:pt>
                <c:pt idx="9">
                  <c:v>-5.6400000000000006</c:v>
                </c:pt>
                <c:pt idx="10">
                  <c:v>-7.6000000000000014</c:v>
                </c:pt>
                <c:pt idx="11">
                  <c:v>-9.5600000000000023</c:v>
                </c:pt>
                <c:pt idx="12">
                  <c:v>-11.52</c:v>
                </c:pt>
                <c:pt idx="13">
                  <c:v>-13.480000000000004</c:v>
                </c:pt>
                <c:pt idx="14">
                  <c:v>-15.440000000000001</c:v>
                </c:pt>
                <c:pt idx="15">
                  <c:v>-17.400000000000002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AB-4961-8CE6-09C2D9A0C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14079"/>
        <c:axId val="1512013247"/>
      </c:scatterChart>
      <c:valAx>
        <c:axId val="151201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3247"/>
        <c:crosses val="autoZero"/>
        <c:crossBetween val="midCat"/>
      </c:valAx>
      <c:valAx>
        <c:axId val="15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1D'!$A$3:$A$17</c:f>
              <c:numCache>
                <c:formatCode>General</c:formatCode>
                <c:ptCount val="15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1.6</c:v>
                </c:pt>
                <c:pt idx="8">
                  <c:v>1.8</c:v>
                </c:pt>
                <c:pt idx="9">
                  <c:v>2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2.6</c:v>
                </c:pt>
                <c:pt idx="13">
                  <c:v>2.8</c:v>
                </c:pt>
                <c:pt idx="14">
                  <c:v>3</c:v>
                </c:pt>
              </c:numCache>
            </c:numRef>
          </c:xVal>
          <c:yVal>
            <c:numRef>
              <c:f>'moto gravi 1D'!$C$3:$C$17</c:f>
              <c:numCache>
                <c:formatCode>General</c:formatCode>
                <c:ptCount val="15"/>
                <c:pt idx="0">
                  <c:v>-9.8000000000000043</c:v>
                </c:pt>
                <c:pt idx="1">
                  <c:v>-9.7999999999999954</c:v>
                </c:pt>
                <c:pt idx="2">
                  <c:v>-9.8000000000000025</c:v>
                </c:pt>
                <c:pt idx="3">
                  <c:v>-9.8000000000000007</c:v>
                </c:pt>
                <c:pt idx="4">
                  <c:v>-9.8000000000000025</c:v>
                </c:pt>
                <c:pt idx="5">
                  <c:v>-9.7999999999999972</c:v>
                </c:pt>
                <c:pt idx="6">
                  <c:v>-9.800000000000006</c:v>
                </c:pt>
                <c:pt idx="7">
                  <c:v>-9.7999999999999954</c:v>
                </c:pt>
                <c:pt idx="8">
                  <c:v>-9.7999999999999972</c:v>
                </c:pt>
                <c:pt idx="9">
                  <c:v>-9.800000000000006</c:v>
                </c:pt>
                <c:pt idx="10">
                  <c:v>-9.7999999999999954</c:v>
                </c:pt>
                <c:pt idx="11">
                  <c:v>-9.7999999999999989</c:v>
                </c:pt>
                <c:pt idx="12">
                  <c:v>-9.8000000000000131</c:v>
                </c:pt>
                <c:pt idx="13">
                  <c:v>-9.7999999999999989</c:v>
                </c:pt>
                <c:pt idx="14">
                  <c:v>-9.7999999999999954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CA-4328-AEA2-7D760A034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699295"/>
        <c:axId val="547686399"/>
      </c:scatterChart>
      <c:valAx>
        <c:axId val="547699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7686399"/>
        <c:crosses val="autoZero"/>
        <c:crossBetween val="midCat"/>
      </c:valAx>
      <c:valAx>
        <c:axId val="547686399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7699295"/>
        <c:crosses val="autoZero"/>
        <c:crossBetween val="midCat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1D'!$D$1</c:f>
              <c:strCache>
                <c:ptCount val="1"/>
                <c:pt idx="0">
                  <c:v>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'moto gravi 1D'!$A$2:$A$17</c:f>
              <c:numCache>
                <c:formatCode>General</c:formatCode>
                <c:ptCount val="1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</c:numCache>
            </c:numRef>
          </c:xVal>
          <c:yVal>
            <c:numRef>
              <c:f>'moto gravi 1D'!$D$2:$D$17</c:f>
              <c:numCache>
                <c:formatCode>General</c:formatCode>
                <c:ptCount val="16"/>
                <c:pt idx="0">
                  <c:v>0</c:v>
                </c:pt>
                <c:pt idx="1">
                  <c:v>2.4000000000000004</c:v>
                </c:pt>
                <c:pt idx="2">
                  <c:v>4.4080000000000004</c:v>
                </c:pt>
                <c:pt idx="3">
                  <c:v>6.024</c:v>
                </c:pt>
                <c:pt idx="4">
                  <c:v>7.2480000000000002</c:v>
                </c:pt>
                <c:pt idx="5">
                  <c:v>8.08</c:v>
                </c:pt>
                <c:pt idx="6">
                  <c:v>8.52</c:v>
                </c:pt>
                <c:pt idx="7">
                  <c:v>8.5679999999999996</c:v>
                </c:pt>
                <c:pt idx="8">
                  <c:v>8.2239999999999984</c:v>
                </c:pt>
                <c:pt idx="9">
                  <c:v>7.4879999999999987</c:v>
                </c:pt>
                <c:pt idx="10">
                  <c:v>6.3599999999999985</c:v>
                </c:pt>
                <c:pt idx="11">
                  <c:v>4.8399999999999972</c:v>
                </c:pt>
                <c:pt idx="12">
                  <c:v>2.927999999999999</c:v>
                </c:pt>
                <c:pt idx="13">
                  <c:v>0.623999999999997</c:v>
                </c:pt>
                <c:pt idx="14">
                  <c:v>-2.0720000000000001</c:v>
                </c:pt>
                <c:pt idx="15">
                  <c:v>-5.1600000000000037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98-4D78-8470-65CF33BBF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913887"/>
        <c:axId val="545918463"/>
      </c:scatterChart>
      <c:valAx>
        <c:axId val="54591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5918463"/>
        <c:crosses val="autoZero"/>
        <c:crossBetween val="midCat"/>
      </c:valAx>
      <c:valAx>
        <c:axId val="545918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591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2D'!$B$1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2D'!$A$2:$A$11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'moto gravi 2D'!$B$2:$B$11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5-424C-B33B-BAA32BA44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14079"/>
        <c:axId val="1512013247"/>
      </c:scatterChart>
      <c:valAx>
        <c:axId val="151201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3247"/>
        <c:crosses val="autoZero"/>
        <c:crossBetween val="midCat"/>
      </c:valAx>
      <c:valAx>
        <c:axId val="15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2D'!$A$2:$A$11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'moto gravi 2D'!$C$2:$C$11</c:f>
              <c:numCache>
                <c:formatCode>General</c:formatCode>
                <c:ptCount val="10"/>
                <c:pt idx="0">
                  <c:v>0</c:v>
                </c:pt>
                <c:pt idx="1">
                  <c:v>-4.9000000000000004</c:v>
                </c:pt>
                <c:pt idx="2">
                  <c:v>-19.600000000000001</c:v>
                </c:pt>
                <c:pt idx="3">
                  <c:v>-44.1</c:v>
                </c:pt>
                <c:pt idx="4">
                  <c:v>-78.400000000000006</c:v>
                </c:pt>
                <c:pt idx="5">
                  <c:v>-122.50000000000001</c:v>
                </c:pt>
                <c:pt idx="6">
                  <c:v>-176.4</c:v>
                </c:pt>
                <c:pt idx="7">
                  <c:v>-240.10000000000002</c:v>
                </c:pt>
                <c:pt idx="8">
                  <c:v>-313.60000000000002</c:v>
                </c:pt>
                <c:pt idx="9">
                  <c:v>-396.90000000000003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02-4AA3-8FEC-19568B24A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4543"/>
        <c:axId val="1512011583"/>
      </c:scatterChart>
      <c:valAx>
        <c:axId val="164528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1583"/>
        <c:crosses val="autoZero"/>
        <c:crossBetween val="midCat"/>
      </c:valAx>
      <c:valAx>
        <c:axId val="151201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4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2D'!$B$2:$B$11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xVal>
          <c:yVal>
            <c:numRef>
              <c:f>'moto gravi 2D'!$C$2:$C$11</c:f>
              <c:numCache>
                <c:formatCode>General</c:formatCode>
                <c:ptCount val="10"/>
                <c:pt idx="0">
                  <c:v>0</c:v>
                </c:pt>
                <c:pt idx="1">
                  <c:v>-4.9000000000000004</c:v>
                </c:pt>
                <c:pt idx="2">
                  <c:v>-19.600000000000001</c:v>
                </c:pt>
                <c:pt idx="3">
                  <c:v>-44.1</c:v>
                </c:pt>
                <c:pt idx="4">
                  <c:v>-78.400000000000006</c:v>
                </c:pt>
                <c:pt idx="5">
                  <c:v>-122.50000000000001</c:v>
                </c:pt>
                <c:pt idx="6">
                  <c:v>-176.4</c:v>
                </c:pt>
                <c:pt idx="7">
                  <c:v>-240.10000000000002</c:v>
                </c:pt>
                <c:pt idx="8">
                  <c:v>-313.60000000000002</c:v>
                </c:pt>
                <c:pt idx="9">
                  <c:v>-396.90000000000003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BD-41AE-AA7F-03CD13936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1631"/>
        <c:axId val="1512017823"/>
      </c:scatterChart>
      <c:valAx>
        <c:axId val="164528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7823"/>
        <c:crosses val="autoZero"/>
        <c:crossBetween val="midCat"/>
      </c:valAx>
      <c:valAx>
        <c:axId val="151201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'moto vario'!$B$2</c:f>
              <c:strCache>
                <c:ptCount val="1"/>
                <c:pt idx="0">
                  <c:v>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vario'!$A$3:$A$19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'moto vario'!$B$3:$B$19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18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9E-491A-B969-7821D35FE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552720"/>
        <c:axId val="299553136"/>
      </c:scatterChart>
      <c:valAx>
        <c:axId val="29955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b="1"/>
                  <a:t>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99553136"/>
        <c:crosses val="autoZero"/>
        <c:crossBetween val="midCat"/>
      </c:valAx>
      <c:valAx>
        <c:axId val="29955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b="1"/>
                  <a:t>x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9778693445496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crossAx val="299552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'circolare 2D'!$B$1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'circolare 2D'!$B$2:$B$11</c:f>
              <c:numCache>
                <c:formatCode>General</c:formatCode>
                <c:ptCount val="10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D8-4250-BD89-D80FDCD2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14079"/>
        <c:axId val="1512013247"/>
      </c:scatterChart>
      <c:valAx>
        <c:axId val="151201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3247"/>
        <c:crosses val="autoZero"/>
        <c:crossBetween val="midCat"/>
      </c:valAx>
      <c:valAx>
        <c:axId val="15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'circolare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'circolare 2D'!$C$2:$C$11</c:f>
              <c:numCache>
                <c:formatCode>General</c:formatCode>
                <c:ptCount val="10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B9-4130-8225-B805DAB8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4543"/>
        <c:axId val="1512011583"/>
      </c:scatterChart>
      <c:valAx>
        <c:axId val="164528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1583"/>
        <c:crosses val="autoZero"/>
        <c:crossBetween val="midCat"/>
      </c:valAx>
      <c:valAx>
        <c:axId val="151201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4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'circolare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2D'!$B$2:$B$11</c:f>
              <c:numCache>
                <c:formatCode>General</c:formatCode>
                <c:ptCount val="10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</c:numCache>
            </c:numRef>
          </c:xVal>
          <c:yVal>
            <c:numRef>
              <c:f>'circolare 2D'!$C$2:$C$11</c:f>
              <c:numCache>
                <c:formatCode>General</c:formatCode>
                <c:ptCount val="10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8E-4CBC-AA4D-C7DC2C693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1631"/>
        <c:axId val="1512017823"/>
      </c:scatterChart>
      <c:valAx>
        <c:axId val="164528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7823"/>
        <c:crosses val="autoZero"/>
        <c:crossBetween val="midCat"/>
      </c:valAx>
      <c:valAx>
        <c:axId val="151201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2D'!$B$2:$B$100</c:f>
              <c:numCache>
                <c:formatCode>General</c:formatCode>
                <c:ptCount val="99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  <c:pt idx="10">
                  <c:v>9.7384763087819533</c:v>
                </c:pt>
                <c:pt idx="11">
                  <c:v>9.1743795528180989</c:v>
                </c:pt>
                <c:pt idx="12">
                  <c:v>8.3138346077868306</c:v>
                </c:pt>
                <c:pt idx="13">
                  <c:v>7.1846479306912627</c:v>
                </c:pt>
                <c:pt idx="14">
                  <c:v>5.8233064952408187</c:v>
                </c:pt>
                <c:pt idx="15">
                  <c:v>4.2737988023383018</c:v>
                </c:pt>
                <c:pt idx="16">
                  <c:v>2.5861934966111084</c:v>
                </c:pt>
                <c:pt idx="17">
                  <c:v>0.81502151760269115</c:v>
                </c:pt>
                <c:pt idx="18">
                  <c:v>-0.98248593745108248</c:v>
                </c:pt>
                <c:pt idx="19">
                  <c:v>-2.7482467032312403</c:v>
                </c:pt>
                <c:pt idx="20">
                  <c:v>-4.4252044329485205</c:v>
                </c:pt>
                <c:pt idx="21">
                  <c:v>-5.9591722380776391</c:v>
                </c:pt>
                <c:pt idx="22">
                  <c:v>-7.3005836083929951</c:v>
                </c:pt>
                <c:pt idx="23">
                  <c:v>-8.4060940355019458</c:v>
                </c:pt>
                <c:pt idx="24">
                  <c:v>-9.2399815872318793</c:v>
                </c:pt>
                <c:pt idx="25">
                  <c:v>-9.7753011766509701</c:v>
                </c:pt>
                <c:pt idx="26">
                  <c:v>-9.9947552282728402</c:v>
                </c:pt>
                <c:pt idx="27">
                  <c:v>-9.8912526079436986</c:v>
                </c:pt>
                <c:pt idx="28">
                  <c:v>-9.4681377559260902</c:v>
                </c:pt>
                <c:pt idx="29">
                  <c:v>-8.7390826192902242</c:v>
                </c:pt>
                <c:pt idx="30">
                  <c:v>-7.7276448755598768</c:v>
                </c:pt>
                <c:pt idx="31">
                  <c:v>-6.4665067225618342</c:v>
                </c:pt>
                <c:pt idx="32">
                  <c:v>-4.9964188311690245</c:v>
                </c:pt>
                <c:pt idx="33">
                  <c:v>-3.3648835845850504</c:v>
                </c:pt>
                <c:pt idx="34">
                  <c:v>-1.6246201521515418</c:v>
                </c:pt>
                <c:pt idx="35">
                  <c:v>0.16813900484349714</c:v>
                </c:pt>
                <c:pt idx="36">
                  <c:v>1.9554651510054337</c:v>
                </c:pt>
                <c:pt idx="37">
                  <c:v>3.6796051057238466</c:v>
                </c:pt>
                <c:pt idx="38">
                  <c:v>5.2848473994293075</c:v>
                </c:pt>
                <c:pt idx="39">
                  <c:v>6.719322456828615</c:v>
                </c:pt>
                <c:pt idx="40">
                  <c:v>7.9366786384915269</c:v>
                </c:pt>
                <c:pt idx="41">
                  <c:v>8.8975799835035971</c:v>
                </c:pt>
                <c:pt idx="42">
                  <c:v>9.57097725720417</c:v>
                </c:pt>
                <c:pt idx="43">
                  <c:v>9.9351112331341582</c:v>
                </c:pt>
                <c:pt idx="44">
                  <c:v>9.9782157905307436</c:v>
                </c:pt>
                <c:pt idx="45">
                  <c:v>9.6988981084508623</c:v>
                </c:pt>
                <c:pt idx="46">
                  <c:v>9.1061836714573037</c:v>
                </c:pt>
                <c:pt idx="47">
                  <c:v>8.219224632616033</c:v>
                </c:pt>
                <c:pt idx="48">
                  <c:v>7.0666809573587797</c:v>
                </c:pt>
                <c:pt idx="49">
                  <c:v>5.685794345070696</c:v>
                </c:pt>
                <c:pt idx="50">
                  <c:v>4.1211848524175663</c:v>
                </c:pt>
                <c:pt idx="51">
                  <c:v>2.4234091026592379</c:v>
                </c:pt>
                <c:pt idx="52">
                  <c:v>0.64732666897565894</c:v>
                </c:pt>
                <c:pt idx="53">
                  <c:v>-1.1496725817687454</c:v>
                </c:pt>
                <c:pt idx="54">
                  <c:v>-2.9095229056648915</c:v>
                </c:pt>
                <c:pt idx="55">
                  <c:v>-4.5753589377532133</c:v>
                </c:pt>
                <c:pt idx="56">
                  <c:v>-6.0933531606356084</c:v>
                </c:pt>
                <c:pt idx="57">
                  <c:v>-7.414455212290604</c:v>
                </c:pt>
                <c:pt idx="58">
                  <c:v>-8.4959768315086368</c:v>
                </c:pt>
                <c:pt idx="59">
                  <c:v>-9.3029712272169576</c:v>
                </c:pt>
                <c:pt idx="60">
                  <c:v>-9.8093623006649118</c:v>
                </c:pt>
                <c:pt idx="61">
                  <c:v>-9.9987872323485423</c:v>
                </c:pt>
                <c:pt idx="62">
                  <c:v>-9.865125207488104</c:v>
                </c:pt>
                <c:pt idx="63">
                  <c:v>-9.4126951955560187</c:v>
                </c:pt>
                <c:pt idx="64">
                  <c:v>-8.6561163930815805</c:v>
                </c:pt>
                <c:pt idx="65">
                  <c:v>-7.6198358391903334</c:v>
                </c:pt>
                <c:pt idx="66">
                  <c:v>-6.3373384678550035</c:v>
                </c:pt>
                <c:pt idx="67">
                  <c:v>-4.8500651221350317</c:v>
                </c:pt>
                <c:pt idx="68">
                  <c:v>-3.2060734921933824</c:v>
                </c:pt>
                <c:pt idx="69">
                  <c:v>-1.4584852456842752</c:v>
                </c:pt>
                <c:pt idx="70">
                  <c:v>0.33623047221136693</c:v>
                </c:pt>
                <c:pt idx="71">
                  <c:v>2.120081704500925</c:v>
                </c:pt>
                <c:pt idx="72">
                  <c:v>3.8354275541260834</c:v>
                </c:pt>
                <c:pt idx="73">
                  <c:v>5.4268407120445117</c:v>
                </c:pt>
                <c:pt idx="74">
                  <c:v>6.8428984584955108</c:v>
                </c:pt>
                <c:pt idx="75">
                  <c:v>8.0378442655162097</c:v>
                </c:pt>
                <c:pt idx="76">
                  <c:v>8.9730663099870753</c:v>
                </c:pt>
                <c:pt idx="77">
                  <c:v>9.6183451225845236</c:v>
                </c:pt>
                <c:pt idx="78">
                  <c:v>9.9528300578412736</c:v>
                </c:pt>
                <c:pt idx="79">
                  <c:v>9.9657130330138202</c:v>
                </c:pt>
                <c:pt idx="80">
                  <c:v>9.6565777654927807</c:v>
                </c:pt>
                <c:pt idx="81">
                  <c:v>9.0354132239823368</c:v>
                </c:pt>
                <c:pt idx="82">
                  <c:v>8.1222908588060427</c:v>
                </c:pt>
                <c:pt idx="83">
                  <c:v>6.946716040871542</c:v>
                </c:pt>
                <c:pt idx="84">
                  <c:v>5.5466746659970312</c:v>
                </c:pt>
                <c:pt idx="85">
                  <c:v>3.9674057313061368</c:v>
                </c:pt>
                <c:pt idx="86">
                  <c:v>2.2599395449569433</c:v>
                </c:pt>
                <c:pt idx="87">
                  <c:v>0.47944880347053687</c:v>
                </c:pt>
                <c:pt idx="88">
                  <c:v>-1.3165341823383272</c:v>
                </c:pt>
                <c:pt idx="89">
                  <c:v>-3.0699765067375968</c:v>
                </c:pt>
                <c:pt idx="90">
                  <c:v>-4.7242198639846613</c:v>
                </c:pt>
                <c:pt idx="91">
                  <c:v>-6.2258113263137362</c:v>
                </c:pt>
                <c:pt idx="92">
                  <c:v>-7.5262305477805747</c:v>
                </c:pt>
                <c:pt idx="93">
                  <c:v>-8.5834575834926792</c:v>
                </c:pt>
                <c:pt idx="94">
                  <c:v>-9.3633306638867086</c:v>
                </c:pt>
                <c:pt idx="95">
                  <c:v>-9.8406500508164267</c:v>
                </c:pt>
                <c:pt idx="96">
                  <c:v>-9.9999923069749901</c:v>
                </c:pt>
                <c:pt idx="97">
                  <c:v>-9.8362086674777256</c:v>
                </c:pt>
                <c:pt idx="98">
                  <c:v>-9.354591409916635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89-40EA-A98D-0259FD5B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840991"/>
        <c:axId val="1104834751"/>
      </c:scatterChart>
      <c:valAx>
        <c:axId val="110484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4751"/>
        <c:crosses val="autoZero"/>
        <c:crossBetween val="midCat"/>
      </c:valAx>
      <c:valAx>
        <c:axId val="110483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40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y(t)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2D'!$C$2:$C$100</c:f>
              <c:numCache>
                <c:formatCode>General</c:formatCode>
                <c:ptCount val="99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  <c:pt idx="10">
                  <c:v>-2.2720209469308688</c:v>
                </c:pt>
                <c:pt idx="11">
                  <c:v>-3.9787887378991598</c:v>
                </c:pt>
                <c:pt idx="12">
                  <c:v>-5.5569914625061267</c:v>
                </c:pt>
                <c:pt idx="13">
                  <c:v>-6.9556332646290207</c:v>
                </c:pt>
                <c:pt idx="14">
                  <c:v>-8.1295203709989003</c:v>
                </c:pt>
                <c:pt idx="15">
                  <c:v>-9.040721420170609</c:v>
                </c:pt>
                <c:pt idx="16">
                  <c:v>-9.6597931239797479</c:v>
                </c:pt>
                <c:pt idx="17">
                  <c:v>-9.9667316571604658</c:v>
                </c:pt>
                <c:pt idx="18">
                  <c:v>-9.9516190332383037</c:v>
                </c:pt>
                <c:pt idx="19">
                  <c:v>-9.6149435806029881</c:v>
                </c:pt>
                <c:pt idx="20">
                  <c:v>-8.9675841633414723</c:v>
                </c:pt>
                <c:pt idx="21">
                  <c:v>-8.0304586566973093</c:v>
                </c:pt>
                <c:pt idx="22">
                  <c:v>-6.8338480358333618</c:v>
                </c:pt>
                <c:pt idx="23">
                  <c:v>-5.416417918356986</c:v>
                </c:pt>
                <c:pt idx="24">
                  <c:v>-3.8239691771268025</c:v>
                </c:pt>
                <c:pt idx="25">
                  <c:v>-2.1079579943077968</c:v>
                </c:pt>
                <c:pt idx="26">
                  <c:v>-0.32383317759724728</c:v>
                </c:pt>
                <c:pt idx="27">
                  <c:v>1.4707555357186222</c:v>
                </c:pt>
                <c:pt idx="28">
                  <c:v>3.2178202924972181</c:v>
                </c:pt>
                <c:pt idx="29">
                  <c:v>4.8609088628794019</c:v>
                </c:pt>
                <c:pt idx="30">
                  <c:v>6.3469287594263388</c:v>
                </c:pt>
                <c:pt idx="31">
                  <c:v>7.6278627941948853</c:v>
                </c:pt>
                <c:pt idx="32">
                  <c:v>8.6623206396172829</c:v>
                </c:pt>
                <c:pt idx="33">
                  <c:v>9.4168762581967727</c:v>
                </c:pt>
                <c:pt idx="34">
                  <c:v>9.8671479851689217</c:v>
                </c:pt>
                <c:pt idx="35">
                  <c:v>9.9985863638341517</c:v>
                </c:pt>
                <c:pt idx="36">
                  <c:v>9.8069442765421737</c:v>
                </c:pt>
                <c:pt idx="37">
                  <c:v>9.2984141801670148</c:v>
                </c:pt>
                <c:pt idx="38">
                  <c:v>8.4894280116357237</c:v>
                </c:pt>
                <c:pt idx="39">
                  <c:v>7.4061262290862064</c:v>
                </c:pt>
                <c:pt idx="40">
                  <c:v>6.0835131453225522</c:v>
                </c:pt>
                <c:pt idx="41">
                  <c:v>4.564325846952225</c:v>
                </c:pt>
                <c:pt idx="42">
                  <c:v>2.897653247384949</c:v>
                </c:pt>
                <c:pt idx="43">
                  <c:v>1.1373498957011758</c:v>
                </c:pt>
                <c:pt idx="44">
                  <c:v>-0.65970420462729873</c:v>
                </c:pt>
                <c:pt idx="45">
                  <c:v>-2.435441537357911</c:v>
                </c:pt>
                <c:pt idx="46">
                  <c:v>-4.1324833867402759</c:v>
                </c:pt>
                <c:pt idx="47">
                  <c:v>-5.6959938938343191</c:v>
                </c:pt>
                <c:pt idx="48">
                  <c:v>-7.0754519464768331</c:v>
                </c:pt>
                <c:pt idx="49">
                  <c:v>-8.2262836484990043</c:v>
                </c:pt>
                <c:pt idx="50">
                  <c:v>-9.1113026188467696</c:v>
                </c:pt>
                <c:pt idx="51">
                  <c:v>-9.7019115807735723</c:v>
                </c:pt>
                <c:pt idx="52">
                  <c:v>-9.9790264146174543</c:v>
                </c:pt>
                <c:pt idx="53">
                  <c:v>-9.9336928156013151</c:v>
                </c:pt>
                <c:pt idx="54">
                  <c:v>-9.5673756308306057</c:v>
                </c:pt>
                <c:pt idx="55">
                  <c:v>-8.8919115262536081</c:v>
                </c:pt>
                <c:pt idx="56">
                  <c:v>-7.9291265130386233</c:v>
                </c:pt>
                <c:pt idx="57">
                  <c:v>-6.7101306920906314</c:v>
                </c:pt>
                <c:pt idx="58">
                  <c:v>-5.2743130053560963</c:v>
                </c:pt>
                <c:pt idx="59">
                  <c:v>-3.6680684761292826</c:v>
                </c:pt>
                <c:pt idx="60">
                  <c:v>-1.9432990645533654</c:v>
                </c:pt>
                <c:pt idx="61">
                  <c:v>-0.1557365795944696</c:v>
                </c:pt>
                <c:pt idx="62">
                  <c:v>1.6368581614125197</c:v>
                </c:pt>
                <c:pt idx="63">
                  <c:v>3.3765617357834059</c:v>
                </c:pt>
                <c:pt idx="64">
                  <c:v>5.0071597727079116</c:v>
                </c:pt>
                <c:pt idx="65">
                  <c:v>6.4759633865387585</c:v>
                </c:pt>
                <c:pt idx="66">
                  <c:v>7.7355116924380116</c:v>
                </c:pt>
                <c:pt idx="67">
                  <c:v>8.7451053916490515</c:v>
                </c:pt>
                <c:pt idx="68">
                  <c:v>9.4721218722446192</c:v>
                </c:pt>
                <c:pt idx="69">
                  <c:v>9.8930693310075046</c:v>
                </c:pt>
                <c:pt idx="70">
                  <c:v>9.9943458550100477</c:v>
                </c:pt>
                <c:pt idx="71">
                  <c:v>9.7726789349819772</c:v>
                </c:pt>
                <c:pt idx="72">
                  <c:v>9.2352312086406592</c:v>
                </c:pt>
                <c:pt idx="73">
                  <c:v>8.3993690171402893</c:v>
                </c:pt>
                <c:pt idx="74">
                  <c:v>7.2921012531862006</c:v>
                </c:pt>
                <c:pt idx="75">
                  <c:v>5.9492066330989202</c:v>
                </c:pt>
                <c:pt idx="76">
                  <c:v>4.4140775929490568</c:v>
                </c:pt>
                <c:pt idx="77">
                  <c:v>2.7363181655016851</c:v>
                </c:pt>
                <c:pt idx="78">
                  <c:v>0.97014114423173448</c:v>
                </c:pt>
                <c:pt idx="79">
                  <c:v>-0.82738367376839828</c:v>
                </c:pt>
                <c:pt idx="80">
                  <c:v>-2.598173562137541</c:v>
                </c:pt>
                <c:pt idx="81">
                  <c:v>-4.2850096699873506</c:v>
                </c:pt>
                <c:pt idx="82">
                  <c:v>-5.8333859125687706</c:v>
                </c:pt>
                <c:pt idx="83">
                  <c:v>-7.1932702053723796</c:v>
                </c:pt>
                <c:pt idx="84">
                  <c:v>-8.3207211315838912</c:v>
                </c:pt>
                <c:pt idx="85">
                  <c:v>-9.1793078041429261</c:v>
                </c:pt>
                <c:pt idx="86">
                  <c:v>-9.741287042949704</c:v>
                </c:pt>
                <c:pt idx="87">
                  <c:v>-9.9884998295465106</c:v>
                </c:pt>
                <c:pt idx="88">
                  <c:v>-9.9129580724794124</c:v>
                </c:pt>
                <c:pt idx="89">
                  <c:v>-9.5171027234174179</c:v>
                </c:pt>
                <c:pt idx="90">
                  <c:v>-8.8137249036223473</c:v>
                </c:pt>
                <c:pt idx="91">
                  <c:v>-7.8255525893794617</c:v>
                </c:pt>
                <c:pt idx="92">
                  <c:v>-6.5845162116631251</c:v>
                </c:pt>
                <c:pt idx="93">
                  <c:v>-5.1307169004323399</c:v>
                </c:pt>
                <c:pt idx="94">
                  <c:v>-3.5111307122804298</c:v>
                </c:pt>
                <c:pt idx="95">
                  <c:v>-1.7780907112311914</c:v>
                </c:pt>
                <c:pt idx="96">
                  <c:v>1.2404049380560202E-2</c:v>
                </c:pt>
                <c:pt idx="97">
                  <c:v>1.8024980027273496</c:v>
                </c:pt>
                <c:pt idx="98">
                  <c:v>3.5343485331124174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AA-4FF3-BFEB-B45D443E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839743"/>
        <c:axId val="1104836831"/>
      </c:scatterChart>
      <c:valAx>
        <c:axId val="1104839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6831"/>
        <c:crosses val="autoZero"/>
        <c:crossBetween val="midCat"/>
      </c:valAx>
      <c:valAx>
        <c:axId val="110483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9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accent1">
                  <a:alpha val="20000"/>
                </a:schemeClr>
              </a:solidFill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'circolare 2D'!$A$3:$A$12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'circolare 2D'!$E$3:$E$12</c:f>
              <c:numCache>
                <c:formatCode>General</c:formatCode>
                <c:ptCount val="10"/>
                <c:pt idx="0">
                  <c:v>1.7902957342582417</c:v>
                </c:pt>
                <c:pt idx="1">
                  <c:v>1.7324465984926576</c:v>
                </c:pt>
                <c:pt idx="2">
                  <c:v>1.6186175837802321</c:v>
                </c:pt>
                <c:pt idx="3">
                  <c:v>1.4524868031836</c:v>
                </c:pt>
                <c:pt idx="4">
                  <c:v>1.2394223765601016</c:v>
                </c:pt>
                <c:pt idx="5">
                  <c:v>0.98630897257464234</c:v>
                </c:pt>
                <c:pt idx="6">
                  <c:v>0.70132534705568261</c:v>
                </c:pt>
                <c:pt idx="7">
                  <c:v>0.39368006601170613</c:v>
                </c:pt>
                <c:pt idx="8">
                  <c:v>7.3313952788376824E-2</c:v>
                </c:pt>
                <c:pt idx="9">
                  <c:v>-0.24942112592328769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F5-4DF2-BDCC-0D48DEC1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2548607"/>
        <c:axId val="1322559007"/>
      </c:scatterChart>
      <c:valAx>
        <c:axId val="132254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2559007"/>
        <c:crosses val="autoZero"/>
        <c:crossBetween val="midCat"/>
      </c:valAx>
      <c:valAx>
        <c:axId val="132255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2548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xVal>
          <c:yVal>
            <c:numRef>
              <c:f>'circolare 2D'!$H$4:$H$12</c:f>
              <c:numCache>
                <c:formatCode>General</c:formatCode>
                <c:ptCount val="9"/>
                <c:pt idx="0">
                  <c:v>-5.7849135765584148E-2</c:v>
                </c:pt>
                <c:pt idx="1">
                  <c:v>-0.11382901471242546</c:v>
                </c:pt>
                <c:pt idx="2">
                  <c:v>-0.16613078059663211</c:v>
                </c:pt>
                <c:pt idx="3">
                  <c:v>-0.21306442662349845</c:v>
                </c:pt>
                <c:pt idx="4">
                  <c:v>-0.25311340398545923</c:v>
                </c:pt>
                <c:pt idx="5">
                  <c:v>-0.28498362551895973</c:v>
                </c:pt>
                <c:pt idx="6">
                  <c:v>-0.30764528104397648</c:v>
                </c:pt>
                <c:pt idx="7">
                  <c:v>-0.32036611322332931</c:v>
                </c:pt>
                <c:pt idx="8">
                  <c:v>-0.32273507871166451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63-4028-987C-E77F23F12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889791"/>
        <c:axId val="1377884383"/>
      </c:scatterChart>
      <c:valAx>
        <c:axId val="137788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7884383"/>
        <c:crosses val="autoZero"/>
        <c:crossBetween val="midCat"/>
      </c:valAx>
      <c:valAx>
        <c:axId val="13778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788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6359805523913296"/>
          <c:y val="0.12581065769969138"/>
          <c:w val="0.73445264391725684"/>
          <c:h val="0.762323136132779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'circolare 2D (2)'!$B$1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'circolare 2D (2)'!$B$2:$B$11</c:f>
              <c:numCache>
                <c:formatCode>General</c:formatCode>
                <c:ptCount val="10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0-40CB-BE4D-72A61F150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14079"/>
        <c:axId val="1512013247"/>
      </c:scatterChart>
      <c:valAx>
        <c:axId val="151201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3247"/>
        <c:crosses val="autoZero"/>
        <c:crossBetween val="midCat"/>
      </c:valAx>
      <c:valAx>
        <c:axId val="15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698717306242884"/>
          <c:y val="0.12891727193725924"/>
          <c:w val="0.75655646840548896"/>
          <c:h val="0.778131568488836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'circolare 2D (2)'!$C$1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'circolare 2D (2)'!$C$2:$C$11</c:f>
              <c:numCache>
                <c:formatCode>General</c:formatCode>
                <c:ptCount val="10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F6-4FFF-BB47-C33EE11CF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4543"/>
        <c:axId val="1512011583"/>
      </c:scatterChart>
      <c:valAx>
        <c:axId val="164528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1583"/>
        <c:crosses val="autoZero"/>
        <c:crossBetween val="midCat"/>
      </c:valAx>
      <c:valAx>
        <c:axId val="151201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4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'circolare 2D (2)'!$C$1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(2)'!$B$2:$B$11</c:f>
              <c:numCache>
                <c:formatCode>General</c:formatCode>
                <c:ptCount val="10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</c:numCache>
            </c:numRef>
          </c:xVal>
          <c:yVal>
            <c:numRef>
              <c:f>'circolare 2D (2)'!$C$2:$C$11</c:f>
              <c:numCache>
                <c:formatCode>General</c:formatCode>
                <c:ptCount val="10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6E-485D-9A61-668C7A141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1631"/>
        <c:axId val="1512017823"/>
      </c:scatterChart>
      <c:valAx>
        <c:axId val="164528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7823"/>
        <c:crosses val="autoZero"/>
        <c:crossBetween val="midCat"/>
      </c:valAx>
      <c:valAx>
        <c:axId val="151201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'moto vario'!$C$2</c:f>
              <c:strCache>
                <c:ptCount val="1"/>
                <c:pt idx="0">
                  <c:v>m/s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vario'!$A$3:$A$19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'moto vario'!$C$3:$C$19</c:f>
              <c:numCache>
                <c:formatCode>General</c:formatCode>
                <c:ptCount val="17"/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4E-40E9-A576-81F9DB168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510512"/>
        <c:axId val="245525072"/>
      </c:scatterChart>
      <c:valAx>
        <c:axId val="24551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525072"/>
        <c:crosses val="autoZero"/>
        <c:crossBetween val="midCat"/>
      </c:valAx>
      <c:valAx>
        <c:axId val="24552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51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 (2)'!$B$2:$B$100</c:f>
              <c:numCache>
                <c:formatCode>General</c:formatCode>
                <c:ptCount val="99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  <c:pt idx="10">
                  <c:v>9.7384763087819533</c:v>
                </c:pt>
                <c:pt idx="11">
                  <c:v>9.1743795528180989</c:v>
                </c:pt>
                <c:pt idx="12">
                  <c:v>8.3138346077868306</c:v>
                </c:pt>
                <c:pt idx="13">
                  <c:v>7.1846479306912627</c:v>
                </c:pt>
                <c:pt idx="14">
                  <c:v>5.8233064952408187</c:v>
                </c:pt>
                <c:pt idx="15">
                  <c:v>4.2737988023383018</c:v>
                </c:pt>
                <c:pt idx="16">
                  <c:v>2.5861934966111084</c:v>
                </c:pt>
                <c:pt idx="17">
                  <c:v>0.81502151760269115</c:v>
                </c:pt>
                <c:pt idx="18">
                  <c:v>-0.98248593745108248</c:v>
                </c:pt>
                <c:pt idx="19">
                  <c:v>-2.7482467032312403</c:v>
                </c:pt>
                <c:pt idx="20">
                  <c:v>-4.4252044329485205</c:v>
                </c:pt>
                <c:pt idx="21">
                  <c:v>-5.9591722380776391</c:v>
                </c:pt>
                <c:pt idx="22">
                  <c:v>-7.3005836083929951</c:v>
                </c:pt>
                <c:pt idx="23">
                  <c:v>-8.4060940355019458</c:v>
                </c:pt>
                <c:pt idx="24">
                  <c:v>-9.2399815872318793</c:v>
                </c:pt>
                <c:pt idx="25">
                  <c:v>-9.7753011766509701</c:v>
                </c:pt>
                <c:pt idx="26">
                  <c:v>-9.9947552282728402</c:v>
                </c:pt>
                <c:pt idx="27">
                  <c:v>-9.8912526079436986</c:v>
                </c:pt>
                <c:pt idx="28">
                  <c:v>-9.4681377559260902</c:v>
                </c:pt>
                <c:pt idx="29">
                  <c:v>-8.7390826192902242</c:v>
                </c:pt>
                <c:pt idx="30">
                  <c:v>-7.7276448755598768</c:v>
                </c:pt>
                <c:pt idx="31">
                  <c:v>-6.4665067225618342</c:v>
                </c:pt>
                <c:pt idx="32">
                  <c:v>-4.9964188311690245</c:v>
                </c:pt>
                <c:pt idx="33">
                  <c:v>-3.3648835845850504</c:v>
                </c:pt>
                <c:pt idx="34">
                  <c:v>-1.6246201521515418</c:v>
                </c:pt>
                <c:pt idx="35">
                  <c:v>0.16813900484349714</c:v>
                </c:pt>
                <c:pt idx="36">
                  <c:v>1.9554651510054337</c:v>
                </c:pt>
                <c:pt idx="37">
                  <c:v>3.6796051057238466</c:v>
                </c:pt>
                <c:pt idx="38">
                  <c:v>5.2848473994293075</c:v>
                </c:pt>
                <c:pt idx="39">
                  <c:v>6.719322456828615</c:v>
                </c:pt>
                <c:pt idx="40">
                  <c:v>7.9366786384915269</c:v>
                </c:pt>
                <c:pt idx="41">
                  <c:v>8.8975799835035971</c:v>
                </c:pt>
                <c:pt idx="42">
                  <c:v>9.57097725720417</c:v>
                </c:pt>
                <c:pt idx="43">
                  <c:v>9.9351112331341582</c:v>
                </c:pt>
                <c:pt idx="44">
                  <c:v>9.9782157905307436</c:v>
                </c:pt>
                <c:pt idx="45">
                  <c:v>9.6988981084508623</c:v>
                </c:pt>
                <c:pt idx="46">
                  <c:v>9.1061836714573037</c:v>
                </c:pt>
                <c:pt idx="47">
                  <c:v>8.219224632616033</c:v>
                </c:pt>
                <c:pt idx="48">
                  <c:v>7.0666809573587797</c:v>
                </c:pt>
                <c:pt idx="49">
                  <c:v>5.685794345070696</c:v>
                </c:pt>
                <c:pt idx="50">
                  <c:v>4.1211848524175663</c:v>
                </c:pt>
                <c:pt idx="51">
                  <c:v>2.4234091026592379</c:v>
                </c:pt>
                <c:pt idx="52">
                  <c:v>0.64732666897565894</c:v>
                </c:pt>
                <c:pt idx="53">
                  <c:v>-1.1496725817687454</c:v>
                </c:pt>
                <c:pt idx="54">
                  <c:v>-2.9095229056648915</c:v>
                </c:pt>
                <c:pt idx="55">
                  <c:v>-4.5753589377532133</c:v>
                </c:pt>
                <c:pt idx="56">
                  <c:v>-6.0933531606356084</c:v>
                </c:pt>
                <c:pt idx="57">
                  <c:v>-7.414455212290604</c:v>
                </c:pt>
                <c:pt idx="58">
                  <c:v>-8.4959768315086368</c:v>
                </c:pt>
                <c:pt idx="59">
                  <c:v>-9.3029712272169576</c:v>
                </c:pt>
                <c:pt idx="60">
                  <c:v>-9.8093623006649118</c:v>
                </c:pt>
                <c:pt idx="61">
                  <c:v>-9.9987872323485423</c:v>
                </c:pt>
                <c:pt idx="62">
                  <c:v>-9.865125207488104</c:v>
                </c:pt>
                <c:pt idx="63">
                  <c:v>-9.4126951955560187</c:v>
                </c:pt>
                <c:pt idx="64">
                  <c:v>-8.6561163930815805</c:v>
                </c:pt>
                <c:pt idx="65">
                  <c:v>-7.6198358391903334</c:v>
                </c:pt>
                <c:pt idx="66">
                  <c:v>-6.3373384678550035</c:v>
                </c:pt>
                <c:pt idx="67">
                  <c:v>-4.8500651221350317</c:v>
                </c:pt>
                <c:pt idx="68">
                  <c:v>-3.2060734921933824</c:v>
                </c:pt>
                <c:pt idx="69">
                  <c:v>-1.4584852456842752</c:v>
                </c:pt>
                <c:pt idx="70">
                  <c:v>0.33623047221136693</c:v>
                </c:pt>
                <c:pt idx="71">
                  <c:v>2.120081704500925</c:v>
                </c:pt>
                <c:pt idx="72">
                  <c:v>3.8354275541260834</c:v>
                </c:pt>
                <c:pt idx="73">
                  <c:v>5.4268407120445117</c:v>
                </c:pt>
                <c:pt idx="74">
                  <c:v>6.8428984584955108</c:v>
                </c:pt>
                <c:pt idx="75">
                  <c:v>8.0378442655162097</c:v>
                </c:pt>
                <c:pt idx="76">
                  <c:v>8.9730663099870753</c:v>
                </c:pt>
                <c:pt idx="77">
                  <c:v>9.6183451225845236</c:v>
                </c:pt>
                <c:pt idx="78">
                  <c:v>9.9528300578412736</c:v>
                </c:pt>
                <c:pt idx="79">
                  <c:v>9.9657130330138202</c:v>
                </c:pt>
                <c:pt idx="80">
                  <c:v>9.6565777654927807</c:v>
                </c:pt>
                <c:pt idx="81">
                  <c:v>9.0354132239823368</c:v>
                </c:pt>
                <c:pt idx="82">
                  <c:v>8.1222908588060427</c:v>
                </c:pt>
                <c:pt idx="83">
                  <c:v>6.946716040871542</c:v>
                </c:pt>
                <c:pt idx="84">
                  <c:v>5.5466746659970312</c:v>
                </c:pt>
                <c:pt idx="85">
                  <c:v>3.9674057313061368</c:v>
                </c:pt>
                <c:pt idx="86">
                  <c:v>2.2599395449569433</c:v>
                </c:pt>
                <c:pt idx="87">
                  <c:v>0.47944880347053687</c:v>
                </c:pt>
                <c:pt idx="88">
                  <c:v>-1.3165341823383272</c:v>
                </c:pt>
                <c:pt idx="89">
                  <c:v>-3.0699765067375968</c:v>
                </c:pt>
                <c:pt idx="90">
                  <c:v>-4.7242198639846613</c:v>
                </c:pt>
                <c:pt idx="91">
                  <c:v>-6.2258113263137362</c:v>
                </c:pt>
                <c:pt idx="92">
                  <c:v>-7.5262305477805747</c:v>
                </c:pt>
                <c:pt idx="93">
                  <c:v>-8.5834575834926792</c:v>
                </c:pt>
                <c:pt idx="94">
                  <c:v>-9.3633306638867086</c:v>
                </c:pt>
                <c:pt idx="95">
                  <c:v>-9.8406500508164267</c:v>
                </c:pt>
                <c:pt idx="96">
                  <c:v>-9.9999923069749901</c:v>
                </c:pt>
                <c:pt idx="97">
                  <c:v>-9.8362086674777256</c:v>
                </c:pt>
                <c:pt idx="98">
                  <c:v>-9.354591409916635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5B-4DA2-B2D4-2DA4BB078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840991"/>
        <c:axId val="1104834751"/>
      </c:scatterChart>
      <c:valAx>
        <c:axId val="110484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4751"/>
        <c:crosses val="autoZero"/>
        <c:crossBetween val="midCat"/>
      </c:valAx>
      <c:valAx>
        <c:axId val="110483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40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y(t)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 (2)'!$C$2:$C$100</c:f>
              <c:numCache>
                <c:formatCode>General</c:formatCode>
                <c:ptCount val="99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  <c:pt idx="10">
                  <c:v>-2.2720209469308688</c:v>
                </c:pt>
                <c:pt idx="11">
                  <c:v>-3.9787887378991598</c:v>
                </c:pt>
                <c:pt idx="12">
                  <c:v>-5.5569914625061267</c:v>
                </c:pt>
                <c:pt idx="13">
                  <c:v>-6.9556332646290207</c:v>
                </c:pt>
                <c:pt idx="14">
                  <c:v>-8.1295203709989003</c:v>
                </c:pt>
                <c:pt idx="15">
                  <c:v>-9.040721420170609</c:v>
                </c:pt>
                <c:pt idx="16">
                  <c:v>-9.6597931239797479</c:v>
                </c:pt>
                <c:pt idx="17">
                  <c:v>-9.9667316571604658</c:v>
                </c:pt>
                <c:pt idx="18">
                  <c:v>-9.9516190332383037</c:v>
                </c:pt>
                <c:pt idx="19">
                  <c:v>-9.6149435806029881</c:v>
                </c:pt>
                <c:pt idx="20">
                  <c:v>-8.9675841633414723</c:v>
                </c:pt>
                <c:pt idx="21">
                  <c:v>-8.0304586566973093</c:v>
                </c:pt>
                <c:pt idx="22">
                  <c:v>-6.8338480358333618</c:v>
                </c:pt>
                <c:pt idx="23">
                  <c:v>-5.416417918356986</c:v>
                </c:pt>
                <c:pt idx="24">
                  <c:v>-3.8239691771268025</c:v>
                </c:pt>
                <c:pt idx="25">
                  <c:v>-2.1079579943077968</c:v>
                </c:pt>
                <c:pt idx="26">
                  <c:v>-0.32383317759724728</c:v>
                </c:pt>
                <c:pt idx="27">
                  <c:v>1.4707555357186222</c:v>
                </c:pt>
                <c:pt idx="28">
                  <c:v>3.2178202924972181</c:v>
                </c:pt>
                <c:pt idx="29">
                  <c:v>4.8609088628794019</c:v>
                </c:pt>
                <c:pt idx="30">
                  <c:v>6.3469287594263388</c:v>
                </c:pt>
                <c:pt idx="31">
                  <c:v>7.6278627941948853</c:v>
                </c:pt>
                <c:pt idx="32">
                  <c:v>8.6623206396172829</c:v>
                </c:pt>
                <c:pt idx="33">
                  <c:v>9.4168762581967727</c:v>
                </c:pt>
                <c:pt idx="34">
                  <c:v>9.8671479851689217</c:v>
                </c:pt>
                <c:pt idx="35">
                  <c:v>9.9985863638341517</c:v>
                </c:pt>
                <c:pt idx="36">
                  <c:v>9.8069442765421737</c:v>
                </c:pt>
                <c:pt idx="37">
                  <c:v>9.2984141801670148</c:v>
                </c:pt>
                <c:pt idx="38">
                  <c:v>8.4894280116357237</c:v>
                </c:pt>
                <c:pt idx="39">
                  <c:v>7.4061262290862064</c:v>
                </c:pt>
                <c:pt idx="40">
                  <c:v>6.0835131453225522</c:v>
                </c:pt>
                <c:pt idx="41">
                  <c:v>4.564325846952225</c:v>
                </c:pt>
                <c:pt idx="42">
                  <c:v>2.897653247384949</c:v>
                </c:pt>
                <c:pt idx="43">
                  <c:v>1.1373498957011758</c:v>
                </c:pt>
                <c:pt idx="44">
                  <c:v>-0.65970420462729873</c:v>
                </c:pt>
                <c:pt idx="45">
                  <c:v>-2.435441537357911</c:v>
                </c:pt>
                <c:pt idx="46">
                  <c:v>-4.1324833867402759</c:v>
                </c:pt>
                <c:pt idx="47">
                  <c:v>-5.6959938938343191</c:v>
                </c:pt>
                <c:pt idx="48">
                  <c:v>-7.0754519464768331</c:v>
                </c:pt>
                <c:pt idx="49">
                  <c:v>-8.2262836484990043</c:v>
                </c:pt>
                <c:pt idx="50">
                  <c:v>-9.1113026188467696</c:v>
                </c:pt>
                <c:pt idx="51">
                  <c:v>-9.7019115807735723</c:v>
                </c:pt>
                <c:pt idx="52">
                  <c:v>-9.9790264146174543</c:v>
                </c:pt>
                <c:pt idx="53">
                  <c:v>-9.9336928156013151</c:v>
                </c:pt>
                <c:pt idx="54">
                  <c:v>-9.5673756308306057</c:v>
                </c:pt>
                <c:pt idx="55">
                  <c:v>-8.8919115262536081</c:v>
                </c:pt>
                <c:pt idx="56">
                  <c:v>-7.9291265130386233</c:v>
                </c:pt>
                <c:pt idx="57">
                  <c:v>-6.7101306920906314</c:v>
                </c:pt>
                <c:pt idx="58">
                  <c:v>-5.2743130053560963</c:v>
                </c:pt>
                <c:pt idx="59">
                  <c:v>-3.6680684761292826</c:v>
                </c:pt>
                <c:pt idx="60">
                  <c:v>-1.9432990645533654</c:v>
                </c:pt>
                <c:pt idx="61">
                  <c:v>-0.1557365795944696</c:v>
                </c:pt>
                <c:pt idx="62">
                  <c:v>1.6368581614125197</c:v>
                </c:pt>
                <c:pt idx="63">
                  <c:v>3.3765617357834059</c:v>
                </c:pt>
                <c:pt idx="64">
                  <c:v>5.0071597727079116</c:v>
                </c:pt>
                <c:pt idx="65">
                  <c:v>6.4759633865387585</c:v>
                </c:pt>
                <c:pt idx="66">
                  <c:v>7.7355116924380116</c:v>
                </c:pt>
                <c:pt idx="67">
                  <c:v>8.7451053916490515</c:v>
                </c:pt>
                <c:pt idx="68">
                  <c:v>9.4721218722446192</c:v>
                </c:pt>
                <c:pt idx="69">
                  <c:v>9.8930693310075046</c:v>
                </c:pt>
                <c:pt idx="70">
                  <c:v>9.9943458550100477</c:v>
                </c:pt>
                <c:pt idx="71">
                  <c:v>9.7726789349819772</c:v>
                </c:pt>
                <c:pt idx="72">
                  <c:v>9.2352312086406592</c:v>
                </c:pt>
                <c:pt idx="73">
                  <c:v>8.3993690171402893</c:v>
                </c:pt>
                <c:pt idx="74">
                  <c:v>7.2921012531862006</c:v>
                </c:pt>
                <c:pt idx="75">
                  <c:v>5.9492066330989202</c:v>
                </c:pt>
                <c:pt idx="76">
                  <c:v>4.4140775929490568</c:v>
                </c:pt>
                <c:pt idx="77">
                  <c:v>2.7363181655016851</c:v>
                </c:pt>
                <c:pt idx="78">
                  <c:v>0.97014114423173448</c:v>
                </c:pt>
                <c:pt idx="79">
                  <c:v>-0.82738367376839828</c:v>
                </c:pt>
                <c:pt idx="80">
                  <c:v>-2.598173562137541</c:v>
                </c:pt>
                <c:pt idx="81">
                  <c:v>-4.2850096699873506</c:v>
                </c:pt>
                <c:pt idx="82">
                  <c:v>-5.8333859125687706</c:v>
                </c:pt>
                <c:pt idx="83">
                  <c:v>-7.1932702053723796</c:v>
                </c:pt>
                <c:pt idx="84">
                  <c:v>-8.3207211315838912</c:v>
                </c:pt>
                <c:pt idx="85">
                  <c:v>-9.1793078041429261</c:v>
                </c:pt>
                <c:pt idx="86">
                  <c:v>-9.741287042949704</c:v>
                </c:pt>
                <c:pt idx="87">
                  <c:v>-9.9884998295465106</c:v>
                </c:pt>
                <c:pt idx="88">
                  <c:v>-9.9129580724794124</c:v>
                </c:pt>
                <c:pt idx="89">
                  <c:v>-9.5171027234174179</c:v>
                </c:pt>
                <c:pt idx="90">
                  <c:v>-8.8137249036223473</c:v>
                </c:pt>
                <c:pt idx="91">
                  <c:v>-7.8255525893794617</c:v>
                </c:pt>
                <c:pt idx="92">
                  <c:v>-6.5845162116631251</c:v>
                </c:pt>
                <c:pt idx="93">
                  <c:v>-5.1307169004323399</c:v>
                </c:pt>
                <c:pt idx="94">
                  <c:v>-3.5111307122804298</c:v>
                </c:pt>
                <c:pt idx="95">
                  <c:v>-1.7780907112311914</c:v>
                </c:pt>
                <c:pt idx="96">
                  <c:v>1.2404049380560202E-2</c:v>
                </c:pt>
                <c:pt idx="97">
                  <c:v>1.8024980027273496</c:v>
                </c:pt>
                <c:pt idx="98">
                  <c:v>3.5343485331124174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F0-4FFE-A724-9A1057AAE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839743"/>
        <c:axId val="1104836831"/>
      </c:scatterChart>
      <c:valAx>
        <c:axId val="1104839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6831"/>
        <c:crosses val="autoZero"/>
        <c:crossBetween val="midCat"/>
      </c:valAx>
      <c:valAx>
        <c:axId val="110483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9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theta</a:t>
            </a:r>
            <a:r>
              <a:rPr lang="en-US" baseline="0"/>
              <a:t> (t)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'circolare 2D (2)'!$K$2:$K$12</c:f>
              <c:numCache>
                <c:formatCode>General</c:formatCode>
                <c:ptCount val="11"/>
                <c:pt idx="0">
                  <c:v>1.5707963267948966</c:v>
                </c:pt>
                <c:pt idx="1">
                  <c:v>1.3907963267948966</c:v>
                </c:pt>
                <c:pt idx="2">
                  <c:v>1.2107963267948967</c:v>
                </c:pt>
                <c:pt idx="3">
                  <c:v>1.0307963267948967</c:v>
                </c:pt>
                <c:pt idx="4">
                  <c:v>0.8507963267948967</c:v>
                </c:pt>
                <c:pt idx="5">
                  <c:v>0.67079632679489676</c:v>
                </c:pt>
                <c:pt idx="6">
                  <c:v>0.49079632679489654</c:v>
                </c:pt>
                <c:pt idx="7">
                  <c:v>0.3107963267948966</c:v>
                </c:pt>
                <c:pt idx="8">
                  <c:v>0.13079632679489667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C8-43BD-AE5E-0CC471BC1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4925359"/>
        <c:axId val="1994924111"/>
      </c:scatterChart>
      <c:valAx>
        <c:axId val="199492535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4924111"/>
        <c:crosses val="autoZero"/>
        <c:crossBetween val="midCat"/>
      </c:valAx>
      <c:valAx>
        <c:axId val="199492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4925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2.3142804117389164E-2"/>
          <c:y val="7.7590576257573249E-2"/>
          <c:w val="0.57984577273668669"/>
          <c:h val="0.8993979290313642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2D'!$B$2:$B$100</c:f>
              <c:numCache>
                <c:formatCode>General</c:formatCode>
                <c:ptCount val="99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  <c:pt idx="10">
                  <c:v>9.7384763087819533</c:v>
                </c:pt>
                <c:pt idx="11">
                  <c:v>9.1743795528180989</c:v>
                </c:pt>
                <c:pt idx="12">
                  <c:v>8.3138346077868306</c:v>
                </c:pt>
                <c:pt idx="13">
                  <c:v>7.1846479306912627</c:v>
                </c:pt>
                <c:pt idx="14">
                  <c:v>5.8233064952408187</c:v>
                </c:pt>
                <c:pt idx="15">
                  <c:v>4.2737988023383018</c:v>
                </c:pt>
                <c:pt idx="16">
                  <c:v>2.5861934966111084</c:v>
                </c:pt>
                <c:pt idx="17">
                  <c:v>0.81502151760269115</c:v>
                </c:pt>
                <c:pt idx="18">
                  <c:v>-0.98248593745108248</c:v>
                </c:pt>
                <c:pt idx="19">
                  <c:v>-2.7482467032312403</c:v>
                </c:pt>
                <c:pt idx="20">
                  <c:v>-4.4252044329485205</c:v>
                </c:pt>
                <c:pt idx="21">
                  <c:v>-5.9591722380776391</c:v>
                </c:pt>
                <c:pt idx="22">
                  <c:v>-7.3005836083929951</c:v>
                </c:pt>
                <c:pt idx="23">
                  <c:v>-8.4060940355019458</c:v>
                </c:pt>
                <c:pt idx="24">
                  <c:v>-9.2399815872318793</c:v>
                </c:pt>
                <c:pt idx="25">
                  <c:v>-9.7753011766509701</c:v>
                </c:pt>
                <c:pt idx="26">
                  <c:v>-9.9947552282728402</c:v>
                </c:pt>
                <c:pt idx="27">
                  <c:v>-9.8912526079436986</c:v>
                </c:pt>
                <c:pt idx="28">
                  <c:v>-9.4681377559260902</c:v>
                </c:pt>
                <c:pt idx="29">
                  <c:v>-8.7390826192902242</c:v>
                </c:pt>
                <c:pt idx="30">
                  <c:v>-7.7276448755598768</c:v>
                </c:pt>
                <c:pt idx="31">
                  <c:v>-6.4665067225618342</c:v>
                </c:pt>
                <c:pt idx="32">
                  <c:v>-4.9964188311690245</c:v>
                </c:pt>
                <c:pt idx="33">
                  <c:v>-3.3648835845850504</c:v>
                </c:pt>
                <c:pt idx="34">
                  <c:v>-1.6246201521515418</c:v>
                </c:pt>
                <c:pt idx="35">
                  <c:v>0.16813900484349714</c:v>
                </c:pt>
                <c:pt idx="36">
                  <c:v>1.9554651510054337</c:v>
                </c:pt>
                <c:pt idx="37">
                  <c:v>3.6796051057238466</c:v>
                </c:pt>
                <c:pt idx="38">
                  <c:v>5.2848473994293075</c:v>
                </c:pt>
                <c:pt idx="39">
                  <c:v>6.719322456828615</c:v>
                </c:pt>
                <c:pt idx="40">
                  <c:v>7.9366786384915269</c:v>
                </c:pt>
                <c:pt idx="41">
                  <c:v>8.8975799835035971</c:v>
                </c:pt>
                <c:pt idx="42">
                  <c:v>9.57097725720417</c:v>
                </c:pt>
                <c:pt idx="43">
                  <c:v>9.9351112331341582</c:v>
                </c:pt>
                <c:pt idx="44">
                  <c:v>9.9782157905307436</c:v>
                </c:pt>
                <c:pt idx="45">
                  <c:v>9.6988981084508623</c:v>
                </c:pt>
                <c:pt idx="46">
                  <c:v>9.1061836714573037</c:v>
                </c:pt>
                <c:pt idx="47">
                  <c:v>8.219224632616033</c:v>
                </c:pt>
                <c:pt idx="48">
                  <c:v>7.0666809573587797</c:v>
                </c:pt>
                <c:pt idx="49">
                  <c:v>5.685794345070696</c:v>
                </c:pt>
                <c:pt idx="50">
                  <c:v>4.1211848524175663</c:v>
                </c:pt>
                <c:pt idx="51">
                  <c:v>2.4234091026592379</c:v>
                </c:pt>
                <c:pt idx="52">
                  <c:v>0.64732666897565894</c:v>
                </c:pt>
                <c:pt idx="53">
                  <c:v>-1.1496725817687454</c:v>
                </c:pt>
                <c:pt idx="54">
                  <c:v>-2.9095229056648915</c:v>
                </c:pt>
                <c:pt idx="55">
                  <c:v>-4.5753589377532133</c:v>
                </c:pt>
                <c:pt idx="56">
                  <c:v>-6.0933531606356084</c:v>
                </c:pt>
                <c:pt idx="57">
                  <c:v>-7.414455212290604</c:v>
                </c:pt>
                <c:pt idx="58">
                  <c:v>-8.4959768315086368</c:v>
                </c:pt>
                <c:pt idx="59">
                  <c:v>-9.3029712272169576</c:v>
                </c:pt>
                <c:pt idx="60">
                  <c:v>-9.8093623006649118</c:v>
                </c:pt>
                <c:pt idx="61">
                  <c:v>-9.9987872323485423</c:v>
                </c:pt>
                <c:pt idx="62">
                  <c:v>-9.865125207488104</c:v>
                </c:pt>
                <c:pt idx="63">
                  <c:v>-9.4126951955560187</c:v>
                </c:pt>
                <c:pt idx="64">
                  <c:v>-8.6561163930815805</c:v>
                </c:pt>
                <c:pt idx="65">
                  <c:v>-7.6198358391903334</c:v>
                </c:pt>
                <c:pt idx="66">
                  <c:v>-6.3373384678550035</c:v>
                </c:pt>
                <c:pt idx="67">
                  <c:v>-4.8500651221350317</c:v>
                </c:pt>
                <c:pt idx="68">
                  <c:v>-3.2060734921933824</c:v>
                </c:pt>
                <c:pt idx="69">
                  <c:v>-1.4584852456842752</c:v>
                </c:pt>
                <c:pt idx="70">
                  <c:v>0.33623047221136693</c:v>
                </c:pt>
                <c:pt idx="71">
                  <c:v>2.120081704500925</c:v>
                </c:pt>
                <c:pt idx="72">
                  <c:v>3.8354275541260834</c:v>
                </c:pt>
                <c:pt idx="73">
                  <c:v>5.4268407120445117</c:v>
                </c:pt>
                <c:pt idx="74">
                  <c:v>6.8428984584955108</c:v>
                </c:pt>
                <c:pt idx="75">
                  <c:v>8.0378442655162097</c:v>
                </c:pt>
                <c:pt idx="76">
                  <c:v>8.9730663099870753</c:v>
                </c:pt>
                <c:pt idx="77">
                  <c:v>9.6183451225845236</c:v>
                </c:pt>
                <c:pt idx="78">
                  <c:v>9.9528300578412736</c:v>
                </c:pt>
                <c:pt idx="79">
                  <c:v>9.9657130330138202</c:v>
                </c:pt>
                <c:pt idx="80">
                  <c:v>9.6565777654927807</c:v>
                </c:pt>
                <c:pt idx="81">
                  <c:v>9.0354132239823368</c:v>
                </c:pt>
                <c:pt idx="82">
                  <c:v>8.1222908588060427</c:v>
                </c:pt>
                <c:pt idx="83">
                  <c:v>6.946716040871542</c:v>
                </c:pt>
                <c:pt idx="84">
                  <c:v>5.5466746659970312</c:v>
                </c:pt>
                <c:pt idx="85">
                  <c:v>3.9674057313061368</c:v>
                </c:pt>
                <c:pt idx="86">
                  <c:v>2.2599395449569433</c:v>
                </c:pt>
                <c:pt idx="87">
                  <c:v>0.47944880347053687</c:v>
                </c:pt>
                <c:pt idx="88">
                  <c:v>-1.3165341823383272</c:v>
                </c:pt>
                <c:pt idx="89">
                  <c:v>-3.0699765067375968</c:v>
                </c:pt>
                <c:pt idx="90">
                  <c:v>-4.7242198639846613</c:v>
                </c:pt>
                <c:pt idx="91">
                  <c:v>-6.2258113263137362</c:v>
                </c:pt>
                <c:pt idx="92">
                  <c:v>-7.5262305477805747</c:v>
                </c:pt>
                <c:pt idx="93">
                  <c:v>-8.5834575834926792</c:v>
                </c:pt>
                <c:pt idx="94">
                  <c:v>-9.3633306638867086</c:v>
                </c:pt>
                <c:pt idx="95">
                  <c:v>-9.8406500508164267</c:v>
                </c:pt>
                <c:pt idx="96">
                  <c:v>-9.9999923069749901</c:v>
                </c:pt>
                <c:pt idx="97">
                  <c:v>-9.8362086674777256</c:v>
                </c:pt>
                <c:pt idx="98">
                  <c:v>-9.354591409916635</c:v>
                </c:pt>
              </c:numCache>
            </c:numRef>
          </c:xVal>
          <c:yVal>
            <c:numRef>
              <c:f>'circolare 2D'!$C$2:$C$100</c:f>
              <c:numCache>
                <c:formatCode>General</c:formatCode>
                <c:ptCount val="99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  <c:pt idx="10">
                  <c:v>-2.2720209469308688</c:v>
                </c:pt>
                <c:pt idx="11">
                  <c:v>-3.9787887378991598</c:v>
                </c:pt>
                <c:pt idx="12">
                  <c:v>-5.5569914625061267</c:v>
                </c:pt>
                <c:pt idx="13">
                  <c:v>-6.9556332646290207</c:v>
                </c:pt>
                <c:pt idx="14">
                  <c:v>-8.1295203709989003</c:v>
                </c:pt>
                <c:pt idx="15">
                  <c:v>-9.040721420170609</c:v>
                </c:pt>
                <c:pt idx="16">
                  <c:v>-9.6597931239797479</c:v>
                </c:pt>
                <c:pt idx="17">
                  <c:v>-9.9667316571604658</c:v>
                </c:pt>
                <c:pt idx="18">
                  <c:v>-9.9516190332383037</c:v>
                </c:pt>
                <c:pt idx="19">
                  <c:v>-9.6149435806029881</c:v>
                </c:pt>
                <c:pt idx="20">
                  <c:v>-8.9675841633414723</c:v>
                </c:pt>
                <c:pt idx="21">
                  <c:v>-8.0304586566973093</c:v>
                </c:pt>
                <c:pt idx="22">
                  <c:v>-6.8338480358333618</c:v>
                </c:pt>
                <c:pt idx="23">
                  <c:v>-5.416417918356986</c:v>
                </c:pt>
                <c:pt idx="24">
                  <c:v>-3.8239691771268025</c:v>
                </c:pt>
                <c:pt idx="25">
                  <c:v>-2.1079579943077968</c:v>
                </c:pt>
                <c:pt idx="26">
                  <c:v>-0.32383317759724728</c:v>
                </c:pt>
                <c:pt idx="27">
                  <c:v>1.4707555357186222</c:v>
                </c:pt>
                <c:pt idx="28">
                  <c:v>3.2178202924972181</c:v>
                </c:pt>
                <c:pt idx="29">
                  <c:v>4.8609088628794019</c:v>
                </c:pt>
                <c:pt idx="30">
                  <c:v>6.3469287594263388</c:v>
                </c:pt>
                <c:pt idx="31">
                  <c:v>7.6278627941948853</c:v>
                </c:pt>
                <c:pt idx="32">
                  <c:v>8.6623206396172829</c:v>
                </c:pt>
                <c:pt idx="33">
                  <c:v>9.4168762581967727</c:v>
                </c:pt>
                <c:pt idx="34">
                  <c:v>9.8671479851689217</c:v>
                </c:pt>
                <c:pt idx="35">
                  <c:v>9.9985863638341517</c:v>
                </c:pt>
                <c:pt idx="36">
                  <c:v>9.8069442765421737</c:v>
                </c:pt>
                <c:pt idx="37">
                  <c:v>9.2984141801670148</c:v>
                </c:pt>
                <c:pt idx="38">
                  <c:v>8.4894280116357237</c:v>
                </c:pt>
                <c:pt idx="39">
                  <c:v>7.4061262290862064</c:v>
                </c:pt>
                <c:pt idx="40">
                  <c:v>6.0835131453225522</c:v>
                </c:pt>
                <c:pt idx="41">
                  <c:v>4.564325846952225</c:v>
                </c:pt>
                <c:pt idx="42">
                  <c:v>2.897653247384949</c:v>
                </c:pt>
                <c:pt idx="43">
                  <c:v>1.1373498957011758</c:v>
                </c:pt>
                <c:pt idx="44">
                  <c:v>-0.65970420462729873</c:v>
                </c:pt>
                <c:pt idx="45">
                  <c:v>-2.435441537357911</c:v>
                </c:pt>
                <c:pt idx="46">
                  <c:v>-4.1324833867402759</c:v>
                </c:pt>
                <c:pt idx="47">
                  <c:v>-5.6959938938343191</c:v>
                </c:pt>
                <c:pt idx="48">
                  <c:v>-7.0754519464768331</c:v>
                </c:pt>
                <c:pt idx="49">
                  <c:v>-8.2262836484990043</c:v>
                </c:pt>
                <c:pt idx="50">
                  <c:v>-9.1113026188467696</c:v>
                </c:pt>
                <c:pt idx="51">
                  <c:v>-9.7019115807735723</c:v>
                </c:pt>
                <c:pt idx="52">
                  <c:v>-9.9790264146174543</c:v>
                </c:pt>
                <c:pt idx="53">
                  <c:v>-9.9336928156013151</c:v>
                </c:pt>
                <c:pt idx="54">
                  <c:v>-9.5673756308306057</c:v>
                </c:pt>
                <c:pt idx="55">
                  <c:v>-8.8919115262536081</c:v>
                </c:pt>
                <c:pt idx="56">
                  <c:v>-7.9291265130386233</c:v>
                </c:pt>
                <c:pt idx="57">
                  <c:v>-6.7101306920906314</c:v>
                </c:pt>
                <c:pt idx="58">
                  <c:v>-5.2743130053560963</c:v>
                </c:pt>
                <c:pt idx="59">
                  <c:v>-3.6680684761292826</c:v>
                </c:pt>
                <c:pt idx="60">
                  <c:v>-1.9432990645533654</c:v>
                </c:pt>
                <c:pt idx="61">
                  <c:v>-0.1557365795944696</c:v>
                </c:pt>
                <c:pt idx="62">
                  <c:v>1.6368581614125197</c:v>
                </c:pt>
                <c:pt idx="63">
                  <c:v>3.3765617357834059</c:v>
                </c:pt>
                <c:pt idx="64">
                  <c:v>5.0071597727079116</c:v>
                </c:pt>
                <c:pt idx="65">
                  <c:v>6.4759633865387585</c:v>
                </c:pt>
                <c:pt idx="66">
                  <c:v>7.7355116924380116</c:v>
                </c:pt>
                <c:pt idx="67">
                  <c:v>8.7451053916490515</c:v>
                </c:pt>
                <c:pt idx="68">
                  <c:v>9.4721218722446192</c:v>
                </c:pt>
                <c:pt idx="69">
                  <c:v>9.8930693310075046</c:v>
                </c:pt>
                <c:pt idx="70">
                  <c:v>9.9943458550100477</c:v>
                </c:pt>
                <c:pt idx="71">
                  <c:v>9.7726789349819772</c:v>
                </c:pt>
                <c:pt idx="72">
                  <c:v>9.2352312086406592</c:v>
                </c:pt>
                <c:pt idx="73">
                  <c:v>8.3993690171402893</c:v>
                </c:pt>
                <c:pt idx="74">
                  <c:v>7.2921012531862006</c:v>
                </c:pt>
                <c:pt idx="75">
                  <c:v>5.9492066330989202</c:v>
                </c:pt>
                <c:pt idx="76">
                  <c:v>4.4140775929490568</c:v>
                </c:pt>
                <c:pt idx="77">
                  <c:v>2.7363181655016851</c:v>
                </c:pt>
                <c:pt idx="78">
                  <c:v>0.97014114423173448</c:v>
                </c:pt>
                <c:pt idx="79">
                  <c:v>-0.82738367376839828</c:v>
                </c:pt>
                <c:pt idx="80">
                  <c:v>-2.598173562137541</c:v>
                </c:pt>
                <c:pt idx="81">
                  <c:v>-4.2850096699873506</c:v>
                </c:pt>
                <c:pt idx="82">
                  <c:v>-5.8333859125687706</c:v>
                </c:pt>
                <c:pt idx="83">
                  <c:v>-7.1932702053723796</c:v>
                </c:pt>
                <c:pt idx="84">
                  <c:v>-8.3207211315838912</c:v>
                </c:pt>
                <c:pt idx="85">
                  <c:v>-9.1793078041429261</c:v>
                </c:pt>
                <c:pt idx="86">
                  <c:v>-9.741287042949704</c:v>
                </c:pt>
                <c:pt idx="87">
                  <c:v>-9.9884998295465106</c:v>
                </c:pt>
                <c:pt idx="88">
                  <c:v>-9.9129580724794124</c:v>
                </c:pt>
                <c:pt idx="89">
                  <c:v>-9.5171027234174179</c:v>
                </c:pt>
                <c:pt idx="90">
                  <c:v>-8.8137249036223473</c:v>
                </c:pt>
                <c:pt idx="91">
                  <c:v>-7.8255525893794617</c:v>
                </c:pt>
                <c:pt idx="92">
                  <c:v>-6.5845162116631251</c:v>
                </c:pt>
                <c:pt idx="93">
                  <c:v>-5.1307169004323399</c:v>
                </c:pt>
                <c:pt idx="94">
                  <c:v>-3.5111307122804298</c:v>
                </c:pt>
                <c:pt idx="95">
                  <c:v>-1.7780907112311914</c:v>
                </c:pt>
                <c:pt idx="96">
                  <c:v>1.2404049380560202E-2</c:v>
                </c:pt>
                <c:pt idx="97">
                  <c:v>1.8024980027273496</c:v>
                </c:pt>
                <c:pt idx="98">
                  <c:v>3.5343485331124174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0A-4A02-9DFB-799B0BD57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153727"/>
        <c:axId val="1103145823"/>
      </c:scatterChart>
      <c:valAx>
        <c:axId val="1103153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3145823"/>
        <c:crosses val="autoZero"/>
        <c:crossBetween val="midCat"/>
      </c:valAx>
      <c:valAx>
        <c:axId val="110314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3153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7171296296296298"/>
          <c:w val="0.89653018372703408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'moto vario'!$D$2</c:f>
              <c:strCache>
                <c:ptCount val="1"/>
                <c:pt idx="0">
                  <c:v>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vario'!$A$3:$A$19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'moto vario'!$D$3:$D$19</c:f>
              <c:numCache>
                <c:formatCode>General</c:formatCode>
                <c:ptCount val="17"/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21</c:v>
                </c:pt>
                <c:pt idx="12">
                  <c:v>23</c:v>
                </c:pt>
                <c:pt idx="13">
                  <c:v>21</c:v>
                </c:pt>
                <c:pt idx="14">
                  <c:v>19</c:v>
                </c:pt>
                <c:pt idx="15">
                  <c:v>17</c:v>
                </c:pt>
                <c:pt idx="16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7E-410A-ADB8-13A387DF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55472"/>
        <c:axId val="108455888"/>
      </c:scatterChart>
      <c:valAx>
        <c:axId val="10845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455888"/>
        <c:crosses val="autoZero"/>
        <c:crossBetween val="midCat"/>
      </c:valAx>
      <c:valAx>
        <c:axId val="10845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455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'moto vario'!$E$2</c:f>
              <c:strCache>
                <c:ptCount val="1"/>
                <c:pt idx="0">
                  <c:v>m/s2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vario'!$A$3:$A$19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'moto vario'!$E$3:$E$19</c:f>
              <c:numCache>
                <c:formatCode>General</c:formatCode>
                <c:ptCount val="1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-8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-16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30-441A-BC95-AE87C691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475792"/>
        <c:axId val="304476208"/>
      </c:scatterChart>
      <c:valAx>
        <c:axId val="30447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76208"/>
        <c:crosses val="autoZero"/>
        <c:crossBetween val="midCat"/>
      </c:valAx>
      <c:valAx>
        <c:axId val="30447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75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v a s'!$A$2:$A$11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'da v a s'!$C$2:$C$11</c:f>
              <c:numCache>
                <c:formatCode>General</c:formatCode>
                <c:ptCount val="10"/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E5-4D57-873D-880BA166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82016"/>
        <c:axId val="1642986592"/>
      </c:scatterChart>
      <c:valAx>
        <c:axId val="164298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86592"/>
        <c:crosses val="autoZero"/>
        <c:crossBetween val="midCat"/>
      </c:valAx>
      <c:valAx>
        <c:axId val="164298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82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v a s'!$A$2:$A$11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'da v a s'!$D$2:$D$11</c:f>
              <c:numCache>
                <c:formatCode>General</c:formatCode>
                <c:ptCount val="10"/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FE-4F68-83F4-1F2CC3E6F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92416"/>
        <c:axId val="1642983264"/>
      </c:scatterChart>
      <c:valAx>
        <c:axId val="16429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83264"/>
        <c:crosses val="autoZero"/>
        <c:crossBetween val="midCat"/>
      </c:valAx>
      <c:valAx>
        <c:axId val="16429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9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v a s'!$B$1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v a s'!$A$2:$A$11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'da v a s'!$B$2:$B$11</c:f>
              <c:numCache>
                <c:formatCode>General</c:formatCode>
                <c:ptCount val="10"/>
                <c:pt idx="0">
                  <c:v>15</c:v>
                </c:pt>
                <c:pt idx="1">
                  <c:v>35</c:v>
                </c:pt>
                <c:pt idx="2">
                  <c:v>55</c:v>
                </c:pt>
                <c:pt idx="3">
                  <c:v>75</c:v>
                </c:pt>
                <c:pt idx="4">
                  <c:v>95</c:v>
                </c:pt>
                <c:pt idx="5">
                  <c:v>115</c:v>
                </c:pt>
                <c:pt idx="6">
                  <c:v>135</c:v>
                </c:pt>
                <c:pt idx="7">
                  <c:v>155</c:v>
                </c:pt>
                <c:pt idx="8">
                  <c:v>175</c:v>
                </c:pt>
                <c:pt idx="9">
                  <c:v>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16-44AC-B433-68D335AE6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91584"/>
        <c:axId val="1643001568"/>
      </c:scatterChart>
      <c:valAx>
        <c:axId val="164299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3001568"/>
        <c:crosses val="autoZero"/>
        <c:crossBetween val="midCat"/>
      </c:valAx>
      <c:valAx>
        <c:axId val="16430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9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x'!$A$2:$A$37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x'!$B$2:$B$37</c:f>
              <c:numCache>
                <c:formatCode>General</c:formatCode>
                <c:ptCount val="36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43-4B19-92D1-F0194A1C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469136"/>
        <c:axId val="304479536"/>
      </c:scatterChart>
      <c:valAx>
        <c:axId val="30446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79536"/>
        <c:crosses val="autoZero"/>
        <c:crossBetween val="midCat"/>
      </c:valAx>
      <c:valAx>
        <c:axId val="3044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6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</xdr:row>
      <xdr:rowOff>33337</xdr:rowOff>
    </xdr:from>
    <xdr:to>
      <xdr:col>12</xdr:col>
      <xdr:colOff>323850</xdr:colOff>
      <xdr:row>17</xdr:row>
      <xdr:rowOff>61912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143692</xdr:colOff>
      <xdr:row>0</xdr:row>
      <xdr:rowOff>0</xdr:rowOff>
    </xdr:from>
    <xdr:to>
      <xdr:col>15</xdr:col>
      <xdr:colOff>448492</xdr:colOff>
      <xdr:row>14</xdr:row>
      <xdr:rowOff>150223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213360</xdr:colOff>
      <xdr:row>15</xdr:row>
      <xdr:rowOff>121919</xdr:rowOff>
    </xdr:from>
    <xdr:to>
      <xdr:col>15</xdr:col>
      <xdr:colOff>518160</xdr:colOff>
      <xdr:row>30</xdr:row>
      <xdr:rowOff>89262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403860</xdr:colOff>
      <xdr:row>0</xdr:row>
      <xdr:rowOff>83820</xdr:rowOff>
    </xdr:from>
    <xdr:to>
      <xdr:col>23</xdr:col>
      <xdr:colOff>99060</xdr:colOff>
      <xdr:row>15</xdr:row>
      <xdr:rowOff>83820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198120</xdr:colOff>
      <xdr:row>30</xdr:row>
      <xdr:rowOff>0</xdr:rowOff>
    </xdr:from>
    <xdr:to>
      <xdr:col>15</xdr:col>
      <xdr:colOff>502920</xdr:colOff>
      <xdr:row>45</xdr:row>
      <xdr:rowOff>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138113</xdr:colOff>
      <xdr:row>0</xdr:row>
      <xdr:rowOff>85725</xdr:rowOff>
    </xdr:from>
    <xdr:to>
      <xdr:col>7</xdr:col>
      <xdr:colOff>338138</xdr:colOff>
      <xdr:row>15</xdr:row>
      <xdr:rowOff>114300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433388</xdr:colOff>
      <xdr:row>0</xdr:row>
      <xdr:rowOff>80963</xdr:rowOff>
    </xdr:from>
    <xdr:to>
      <xdr:col>11</xdr:col>
      <xdr:colOff>452438</xdr:colOff>
      <xdr:row>15</xdr:row>
      <xdr:rowOff>109538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280988</xdr:colOff>
      <xdr:row>16</xdr:row>
      <xdr:rowOff>100012</xdr:rowOff>
    </xdr:from>
    <xdr:to>
      <xdr:col>7</xdr:col>
      <xdr:colOff>585788</xdr:colOff>
      <xdr:row>31</xdr:row>
      <xdr:rowOff>128587</xdr:rowOff>
    </xdr:to>
    <xdr:graphicFrame macro="">
      <xdr:nvGraphicFramePr>
        <xdr:cNvPr id="9" name="Gra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34636</xdr:colOff>
      <xdr:row>0</xdr:row>
      <xdr:rowOff>6928</xdr:rowOff>
    </xdr:from>
    <xdr:to>
      <xdr:col>14</xdr:col>
      <xdr:colOff>339436</xdr:colOff>
      <xdr:row>14</xdr:row>
      <xdr:rowOff>172028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20782</xdr:colOff>
      <xdr:row>15</xdr:row>
      <xdr:rowOff>27709</xdr:rowOff>
    </xdr:from>
    <xdr:to>
      <xdr:col>13</xdr:col>
      <xdr:colOff>357332</xdr:colOff>
      <xdr:row>30</xdr:row>
      <xdr:rowOff>12700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603250</xdr:colOff>
      <xdr:row>30</xdr:row>
      <xdr:rowOff>158750</xdr:rowOff>
    </xdr:from>
    <xdr:to>
      <xdr:col>13</xdr:col>
      <xdr:colOff>298450</xdr:colOff>
      <xdr:row>45</xdr:row>
      <xdr:rowOff>139700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386773</xdr:colOff>
      <xdr:row>30</xdr:row>
      <xdr:rowOff>171450</xdr:rowOff>
    </xdr:from>
    <xdr:to>
      <xdr:col>21</xdr:col>
      <xdr:colOff>81973</xdr:colOff>
      <xdr:row>45</xdr:row>
      <xdr:rowOff>152400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471055</xdr:colOff>
      <xdr:row>1</xdr:row>
      <xdr:rowOff>66963</xdr:rowOff>
    </xdr:from>
    <xdr:to>
      <xdr:col>21</xdr:col>
      <xdr:colOff>152400</xdr:colOff>
      <xdr:row>16</xdr:row>
      <xdr:rowOff>47914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33337</xdr:rowOff>
    </xdr:from>
    <xdr:to>
      <xdr:col>7</xdr:col>
      <xdr:colOff>138112</xdr:colOff>
      <xdr:row>16</xdr:row>
      <xdr:rowOff>80962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204788</xdr:colOff>
      <xdr:row>1</xdr:row>
      <xdr:rowOff>57150</xdr:rowOff>
    </xdr:from>
    <xdr:to>
      <xdr:col>10</xdr:col>
      <xdr:colOff>385763</xdr:colOff>
      <xdr:row>16</xdr:row>
      <xdr:rowOff>85725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500063</xdr:colOff>
      <xdr:row>1</xdr:row>
      <xdr:rowOff>23812</xdr:rowOff>
    </xdr:from>
    <xdr:to>
      <xdr:col>13</xdr:col>
      <xdr:colOff>385763</xdr:colOff>
      <xdr:row>16</xdr:row>
      <xdr:rowOff>52387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385763</xdr:colOff>
      <xdr:row>2</xdr:row>
      <xdr:rowOff>14288</xdr:rowOff>
    </xdr:from>
    <xdr:to>
      <xdr:col>6</xdr:col>
      <xdr:colOff>447675</xdr:colOff>
      <xdr:row>17</xdr:row>
      <xdr:rowOff>61913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538163</xdr:colOff>
      <xdr:row>1</xdr:row>
      <xdr:rowOff>171449</xdr:rowOff>
    </xdr:from>
    <xdr:to>
      <xdr:col>10</xdr:col>
      <xdr:colOff>161925</xdr:colOff>
      <xdr:row>17</xdr:row>
      <xdr:rowOff>28575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252413</xdr:colOff>
      <xdr:row>1</xdr:row>
      <xdr:rowOff>128588</xdr:rowOff>
    </xdr:from>
    <xdr:to>
      <xdr:col>14</xdr:col>
      <xdr:colOff>4762</xdr:colOff>
      <xdr:row>17</xdr:row>
      <xdr:rowOff>9525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457201</xdr:colOff>
      <xdr:row>1</xdr:row>
      <xdr:rowOff>171451</xdr:rowOff>
    </xdr:from>
    <xdr:to>
      <xdr:col>12</xdr:col>
      <xdr:colOff>228600</xdr:colOff>
      <xdr:row>17</xdr:row>
      <xdr:rowOff>38101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52386</xdr:colOff>
      <xdr:row>11</xdr:row>
      <xdr:rowOff>90487</xdr:rowOff>
    </xdr:from>
    <xdr:to>
      <xdr:col>16</xdr:col>
      <xdr:colOff>285748</xdr:colOff>
      <xdr:row>26</xdr:row>
      <xdr:rowOff>128588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300036</xdr:colOff>
      <xdr:row>6</xdr:row>
      <xdr:rowOff>152401</xdr:rowOff>
    </xdr:from>
    <xdr:to>
      <xdr:col>8</xdr:col>
      <xdr:colOff>52385</xdr:colOff>
      <xdr:row>16</xdr:row>
      <xdr:rowOff>119062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395288</xdr:colOff>
      <xdr:row>85</xdr:row>
      <xdr:rowOff>19050</xdr:rowOff>
    </xdr:from>
    <xdr:to>
      <xdr:col>16</xdr:col>
      <xdr:colOff>90488</xdr:colOff>
      <xdr:row>100</xdr:row>
      <xdr:rowOff>47625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166688</xdr:colOff>
      <xdr:row>85</xdr:row>
      <xdr:rowOff>9525</xdr:rowOff>
    </xdr:from>
    <xdr:to>
      <xdr:col>23</xdr:col>
      <xdr:colOff>471488</xdr:colOff>
      <xdr:row>100</xdr:row>
      <xdr:rowOff>38100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61914</xdr:colOff>
      <xdr:row>18</xdr:row>
      <xdr:rowOff>95250</xdr:rowOff>
    </xdr:from>
    <xdr:to>
      <xdr:col>16</xdr:col>
      <xdr:colOff>9526</xdr:colOff>
      <xdr:row>33</xdr:row>
      <xdr:rowOff>123825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104776</xdr:colOff>
      <xdr:row>2</xdr:row>
      <xdr:rowOff>14287</xdr:rowOff>
    </xdr:from>
    <xdr:to>
      <xdr:col>8</xdr:col>
      <xdr:colOff>342901</xdr:colOff>
      <xdr:row>17</xdr:row>
      <xdr:rowOff>42862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16</xdr:row>
      <xdr:rowOff>171449</xdr:rowOff>
    </xdr:from>
    <xdr:to>
      <xdr:col>8</xdr:col>
      <xdr:colOff>423862</xdr:colOff>
      <xdr:row>31</xdr:row>
      <xdr:rowOff>90488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595313</xdr:colOff>
      <xdr:row>16</xdr:row>
      <xdr:rowOff>171448</xdr:rowOff>
    </xdr:from>
    <xdr:to>
      <xdr:col>12</xdr:col>
      <xdr:colOff>152401</xdr:colOff>
      <xdr:row>31</xdr:row>
      <xdr:rowOff>66675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495299</xdr:colOff>
      <xdr:row>2</xdr:row>
      <xdr:rowOff>1</xdr:rowOff>
    </xdr:from>
    <xdr:to>
      <xdr:col>15</xdr:col>
      <xdr:colOff>247648</xdr:colOff>
      <xdr:row>11</xdr:row>
      <xdr:rowOff>147637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395288</xdr:colOff>
      <xdr:row>85</xdr:row>
      <xdr:rowOff>19050</xdr:rowOff>
    </xdr:from>
    <xdr:to>
      <xdr:col>17</xdr:col>
      <xdr:colOff>90488</xdr:colOff>
      <xdr:row>100</xdr:row>
      <xdr:rowOff>47625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166688</xdr:colOff>
      <xdr:row>85</xdr:row>
      <xdr:rowOff>9525</xdr:rowOff>
    </xdr:from>
    <xdr:to>
      <xdr:col>24</xdr:col>
      <xdr:colOff>471488</xdr:colOff>
      <xdr:row>100</xdr:row>
      <xdr:rowOff>38100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80964</xdr:colOff>
      <xdr:row>3</xdr:row>
      <xdr:rowOff>57150</xdr:rowOff>
    </xdr:from>
    <xdr:to>
      <xdr:col>9</xdr:col>
      <xdr:colOff>366713</xdr:colOff>
      <xdr:row>13</xdr:row>
      <xdr:rowOff>80962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60" zoomScaleNormal="160" workbookViewId="0">
      <selection activeCell="D4" sqref="D4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D1" t="s">
        <v>2</v>
      </c>
    </row>
    <row r="2" spans="1:4" x14ac:dyDescent="0.3">
      <c r="A2">
        <v>0</v>
      </c>
      <c r="B2">
        <v>0</v>
      </c>
    </row>
    <row r="3" spans="1:4" x14ac:dyDescent="0.3">
      <c r="A3">
        <v>1</v>
      </c>
      <c r="B3">
        <v>2</v>
      </c>
      <c r="C3">
        <f>A3*2+B$2</f>
        <v>2</v>
      </c>
    </row>
    <row r="4" spans="1:4" x14ac:dyDescent="0.3">
      <c r="A4">
        <v>2</v>
      </c>
      <c r="B4">
        <v>4</v>
      </c>
      <c r="C4">
        <f t="shared" ref="C4:C11" si="0">A4*2+B$2</f>
        <v>4</v>
      </c>
      <c r="D4">
        <f>(C4-C3)/(A4-A3)</f>
        <v>2</v>
      </c>
    </row>
    <row r="5" spans="1:4" x14ac:dyDescent="0.3">
      <c r="A5">
        <v>3</v>
      </c>
      <c r="B5">
        <v>6</v>
      </c>
      <c r="C5">
        <f t="shared" si="0"/>
        <v>6</v>
      </c>
    </row>
    <row r="6" spans="1:4" x14ac:dyDescent="0.3">
      <c r="A6">
        <v>4</v>
      </c>
      <c r="B6">
        <v>8</v>
      </c>
      <c r="C6">
        <f t="shared" si="0"/>
        <v>8</v>
      </c>
    </row>
    <row r="7" spans="1:4" x14ac:dyDescent="0.3">
      <c r="A7">
        <v>5</v>
      </c>
      <c r="B7">
        <v>10</v>
      </c>
      <c r="C7">
        <f t="shared" si="0"/>
        <v>10</v>
      </c>
    </row>
    <row r="8" spans="1:4" x14ac:dyDescent="0.3">
      <c r="A8">
        <v>6</v>
      </c>
      <c r="B8">
        <v>12</v>
      </c>
      <c r="C8">
        <f t="shared" si="0"/>
        <v>12</v>
      </c>
    </row>
    <row r="9" spans="1:4" x14ac:dyDescent="0.3">
      <c r="A9">
        <v>7</v>
      </c>
      <c r="B9">
        <v>14</v>
      </c>
      <c r="C9">
        <f t="shared" si="0"/>
        <v>14</v>
      </c>
    </row>
    <row r="10" spans="1:4" x14ac:dyDescent="0.3">
      <c r="A10">
        <v>8</v>
      </c>
      <c r="B10">
        <v>16</v>
      </c>
      <c r="C10">
        <f t="shared" si="0"/>
        <v>16</v>
      </c>
    </row>
    <row r="11" spans="1:4" x14ac:dyDescent="0.3">
      <c r="A11">
        <v>9</v>
      </c>
      <c r="B11">
        <v>18</v>
      </c>
      <c r="C11">
        <f t="shared" si="0"/>
        <v>18</v>
      </c>
      <c r="D11">
        <f>(B11-B2)/(A11-A2)</f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activeCell="D7" sqref="D7"/>
    </sheetView>
  </sheetViews>
  <sheetFormatPr defaultRowHeight="14.4" x14ac:dyDescent="0.3"/>
  <sheetData>
    <row r="1" spans="1:5" s="2" customFormat="1" x14ac:dyDescent="0.3">
      <c r="A1" s="2" t="s">
        <v>0</v>
      </c>
      <c r="B1" s="2" t="s">
        <v>1</v>
      </c>
      <c r="C1" s="2" t="s">
        <v>2</v>
      </c>
      <c r="D1" s="2" t="s">
        <v>1</v>
      </c>
      <c r="E1" s="2" t="s">
        <v>7</v>
      </c>
    </row>
    <row r="2" spans="1:5" s="2" customFormat="1" ht="16.2" x14ac:dyDescent="0.3">
      <c r="A2" s="2" t="s">
        <v>9</v>
      </c>
      <c r="B2" s="2" t="s">
        <v>10</v>
      </c>
      <c r="C2" s="2" t="s">
        <v>11</v>
      </c>
      <c r="D2" s="2" t="s">
        <v>10</v>
      </c>
      <c r="E2" s="2" t="s">
        <v>12</v>
      </c>
    </row>
    <row r="3" spans="1:5" x14ac:dyDescent="0.3">
      <c r="A3">
        <v>0</v>
      </c>
      <c r="B3">
        <v>0</v>
      </c>
    </row>
    <row r="4" spans="1:5" x14ac:dyDescent="0.3">
      <c r="A4">
        <v>0.5</v>
      </c>
      <c r="B4">
        <v>2</v>
      </c>
      <c r="C4">
        <f>(B4-B3)/(A4-A3)</f>
        <v>4</v>
      </c>
      <c r="D4">
        <f>C4*(A4-A3)+B3+3</f>
        <v>5</v>
      </c>
    </row>
    <row r="5" spans="1:5" x14ac:dyDescent="0.3">
      <c r="A5">
        <v>1</v>
      </c>
      <c r="B5">
        <v>4</v>
      </c>
      <c r="C5">
        <f t="shared" ref="C5:C19" si="0">(B5-B4)/(A5-A4)</f>
        <v>4</v>
      </c>
      <c r="D5">
        <f t="shared" ref="D5:D19" si="1">C5*(A5-A4)+B4+3</f>
        <v>7</v>
      </c>
      <c r="E5">
        <f>(C5-C4)/(A5-A4)</f>
        <v>0</v>
      </c>
    </row>
    <row r="6" spans="1:5" x14ac:dyDescent="0.3">
      <c r="A6">
        <v>1.5</v>
      </c>
      <c r="B6">
        <v>6</v>
      </c>
      <c r="C6">
        <f t="shared" si="0"/>
        <v>4</v>
      </c>
      <c r="D6">
        <f t="shared" si="1"/>
        <v>9</v>
      </c>
      <c r="E6">
        <f t="shared" ref="E6:E19" si="2">(C6-C5)/(A6-A5)</f>
        <v>0</v>
      </c>
    </row>
    <row r="7" spans="1:5" x14ac:dyDescent="0.3">
      <c r="A7">
        <v>2</v>
      </c>
      <c r="B7">
        <v>8</v>
      </c>
      <c r="C7">
        <f t="shared" si="0"/>
        <v>4</v>
      </c>
      <c r="D7">
        <f t="shared" si="1"/>
        <v>11</v>
      </c>
      <c r="E7">
        <f t="shared" si="2"/>
        <v>0</v>
      </c>
    </row>
    <row r="8" spans="1:5" x14ac:dyDescent="0.3">
      <c r="A8">
        <v>2.5</v>
      </c>
      <c r="B8">
        <v>10</v>
      </c>
      <c r="C8">
        <f>(B8-B7)/(A8-A7)</f>
        <v>4</v>
      </c>
      <c r="D8">
        <f t="shared" si="1"/>
        <v>13</v>
      </c>
      <c r="E8">
        <f t="shared" si="2"/>
        <v>0</v>
      </c>
    </row>
    <row r="9" spans="1:5" x14ac:dyDescent="0.3">
      <c r="A9">
        <v>3</v>
      </c>
      <c r="B9">
        <v>12</v>
      </c>
      <c r="C9">
        <f t="shared" si="0"/>
        <v>4</v>
      </c>
      <c r="D9">
        <f t="shared" si="1"/>
        <v>15</v>
      </c>
      <c r="E9">
        <f t="shared" si="2"/>
        <v>0</v>
      </c>
    </row>
    <row r="10" spans="1:5" x14ac:dyDescent="0.3">
      <c r="A10">
        <v>3.5</v>
      </c>
      <c r="B10">
        <v>14</v>
      </c>
      <c r="C10">
        <f t="shared" si="0"/>
        <v>4</v>
      </c>
      <c r="D10">
        <f t="shared" si="1"/>
        <v>17</v>
      </c>
      <c r="E10">
        <f t="shared" si="2"/>
        <v>0</v>
      </c>
    </row>
    <row r="11" spans="1:5" x14ac:dyDescent="0.3">
      <c r="A11">
        <v>4</v>
      </c>
      <c r="B11">
        <v>16</v>
      </c>
      <c r="C11">
        <f t="shared" si="0"/>
        <v>4</v>
      </c>
      <c r="D11">
        <f t="shared" si="1"/>
        <v>19</v>
      </c>
      <c r="E11">
        <f t="shared" si="2"/>
        <v>0</v>
      </c>
    </row>
    <row r="12" spans="1:5" x14ac:dyDescent="0.3">
      <c r="A12">
        <v>4.5</v>
      </c>
      <c r="B12">
        <v>16</v>
      </c>
      <c r="C12">
        <f t="shared" si="0"/>
        <v>0</v>
      </c>
      <c r="D12">
        <f t="shared" si="1"/>
        <v>19</v>
      </c>
      <c r="E12">
        <f t="shared" si="2"/>
        <v>-8</v>
      </c>
    </row>
    <row r="13" spans="1:5" x14ac:dyDescent="0.3">
      <c r="A13">
        <v>5</v>
      </c>
      <c r="B13">
        <v>16</v>
      </c>
      <c r="C13">
        <f t="shared" si="0"/>
        <v>0</v>
      </c>
      <c r="D13">
        <f t="shared" si="1"/>
        <v>19</v>
      </c>
      <c r="E13">
        <f t="shared" si="2"/>
        <v>0</v>
      </c>
    </row>
    <row r="14" spans="1:5" x14ac:dyDescent="0.3">
      <c r="A14">
        <v>5.5</v>
      </c>
      <c r="B14">
        <v>18</v>
      </c>
      <c r="C14">
        <f t="shared" si="0"/>
        <v>4</v>
      </c>
      <c r="D14">
        <f t="shared" si="1"/>
        <v>21</v>
      </c>
      <c r="E14">
        <f t="shared" si="2"/>
        <v>8</v>
      </c>
    </row>
    <row r="15" spans="1:5" x14ac:dyDescent="0.3">
      <c r="A15">
        <v>6</v>
      </c>
      <c r="B15">
        <v>20</v>
      </c>
      <c r="C15">
        <f t="shared" si="0"/>
        <v>4</v>
      </c>
      <c r="D15">
        <f t="shared" si="1"/>
        <v>23</v>
      </c>
      <c r="E15">
        <f t="shared" si="2"/>
        <v>0</v>
      </c>
    </row>
    <row r="16" spans="1:5" x14ac:dyDescent="0.3">
      <c r="A16">
        <v>6.5</v>
      </c>
      <c r="B16">
        <v>18</v>
      </c>
      <c r="C16">
        <f t="shared" si="0"/>
        <v>-4</v>
      </c>
      <c r="D16">
        <f t="shared" si="1"/>
        <v>21</v>
      </c>
      <c r="E16">
        <f t="shared" si="2"/>
        <v>-16</v>
      </c>
    </row>
    <row r="17" spans="1:5" x14ac:dyDescent="0.3">
      <c r="A17">
        <v>7</v>
      </c>
      <c r="B17">
        <v>16</v>
      </c>
      <c r="C17">
        <f t="shared" si="0"/>
        <v>-4</v>
      </c>
      <c r="D17">
        <f t="shared" si="1"/>
        <v>19</v>
      </c>
      <c r="E17">
        <f t="shared" si="2"/>
        <v>0</v>
      </c>
    </row>
    <row r="18" spans="1:5" x14ac:dyDescent="0.3">
      <c r="A18">
        <v>7.5</v>
      </c>
      <c r="B18">
        <v>14</v>
      </c>
      <c r="C18">
        <f t="shared" si="0"/>
        <v>-4</v>
      </c>
      <c r="D18">
        <f t="shared" si="1"/>
        <v>17</v>
      </c>
      <c r="E18">
        <f t="shared" si="2"/>
        <v>0</v>
      </c>
    </row>
    <row r="19" spans="1:5" x14ac:dyDescent="0.3">
      <c r="A19">
        <v>8</v>
      </c>
      <c r="B19">
        <v>12</v>
      </c>
      <c r="C19">
        <f t="shared" si="0"/>
        <v>-4</v>
      </c>
      <c r="D19">
        <f t="shared" si="1"/>
        <v>15</v>
      </c>
      <c r="E19">
        <f t="shared" si="2"/>
        <v>0</v>
      </c>
    </row>
    <row r="20" spans="1:5" x14ac:dyDescent="0.3">
      <c r="A20">
        <v>17</v>
      </c>
    </row>
    <row r="21" spans="1:5" x14ac:dyDescent="0.3">
      <c r="A21">
        <v>18</v>
      </c>
    </row>
    <row r="22" spans="1:5" x14ac:dyDescent="0.3">
      <c r="A22">
        <v>19</v>
      </c>
    </row>
    <row r="23" spans="1:5" x14ac:dyDescent="0.3">
      <c r="A23">
        <v>20</v>
      </c>
    </row>
    <row r="24" spans="1:5" x14ac:dyDescent="0.3">
      <c r="A24">
        <v>21</v>
      </c>
    </row>
    <row r="25" spans="1:5" x14ac:dyDescent="0.3">
      <c r="A25">
        <v>22</v>
      </c>
    </row>
    <row r="26" spans="1:5" x14ac:dyDescent="0.3">
      <c r="A26">
        <v>23</v>
      </c>
    </row>
    <row r="27" spans="1:5" x14ac:dyDescent="0.3">
      <c r="A27">
        <v>24</v>
      </c>
    </row>
    <row r="28" spans="1:5" x14ac:dyDescent="0.3">
      <c r="A28">
        <v>25</v>
      </c>
    </row>
    <row r="29" spans="1:5" x14ac:dyDescent="0.3">
      <c r="A29">
        <v>26</v>
      </c>
    </row>
    <row r="30" spans="1:5" x14ac:dyDescent="0.3">
      <c r="A30">
        <v>27</v>
      </c>
    </row>
    <row r="31" spans="1:5" x14ac:dyDescent="0.3">
      <c r="A31">
        <v>28</v>
      </c>
    </row>
    <row r="32" spans="1:5" x14ac:dyDescent="0.3">
      <c r="A32">
        <v>29</v>
      </c>
    </row>
    <row r="33" spans="1:1" x14ac:dyDescent="0.3">
      <c r="A33">
        <v>30</v>
      </c>
    </row>
    <row r="34" spans="1:1" x14ac:dyDescent="0.3">
      <c r="A34">
        <v>31</v>
      </c>
    </row>
    <row r="35" spans="1:1" x14ac:dyDescent="0.3">
      <c r="A35">
        <v>32</v>
      </c>
    </row>
    <row r="36" spans="1:1" x14ac:dyDescent="0.3">
      <c r="A36">
        <v>33</v>
      </c>
    </row>
    <row r="37" spans="1:1" x14ac:dyDescent="0.3">
      <c r="A37">
        <v>34</v>
      </c>
    </row>
    <row r="38" spans="1:1" x14ac:dyDescent="0.3">
      <c r="A38">
        <v>35</v>
      </c>
    </row>
    <row r="39" spans="1:1" x14ac:dyDescent="0.3">
      <c r="A39">
        <v>36</v>
      </c>
    </row>
    <row r="40" spans="1:1" x14ac:dyDescent="0.3">
      <c r="A40">
        <v>37</v>
      </c>
    </row>
    <row r="41" spans="1:1" x14ac:dyDescent="0.3">
      <c r="A41">
        <v>38</v>
      </c>
    </row>
    <row r="42" spans="1:1" x14ac:dyDescent="0.3">
      <c r="A42">
        <v>39</v>
      </c>
    </row>
    <row r="43" spans="1:1" x14ac:dyDescent="0.3">
      <c r="A43">
        <v>40</v>
      </c>
    </row>
    <row r="44" spans="1:1" x14ac:dyDescent="0.3">
      <c r="A44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60" zoomScaleNormal="160" workbookViewId="0">
      <selection activeCell="D3" sqref="D3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t="s">
        <v>8</v>
      </c>
    </row>
    <row r="2" spans="1:4" x14ac:dyDescent="0.3">
      <c r="A2">
        <v>0</v>
      </c>
      <c r="B2">
        <f>20*A2+15</f>
        <v>15</v>
      </c>
    </row>
    <row r="3" spans="1:4" x14ac:dyDescent="0.3">
      <c r="A3">
        <v>1</v>
      </c>
      <c r="B3">
        <f t="shared" ref="B3:B11" si="0">20*A3+15</f>
        <v>35</v>
      </c>
      <c r="C3">
        <f>(B3-B2)/(A3-A2)</f>
        <v>20</v>
      </c>
      <c r="D3">
        <f>C3*(A3-A2)+D2</f>
        <v>20</v>
      </c>
    </row>
    <row r="4" spans="1:4" x14ac:dyDescent="0.3">
      <c r="A4">
        <v>2</v>
      </c>
      <c r="B4">
        <f t="shared" si="0"/>
        <v>55</v>
      </c>
      <c r="C4">
        <f>(B4-B3)/(A4-A3)</f>
        <v>20</v>
      </c>
      <c r="D4">
        <f>C4*(A4-A3)+D3</f>
        <v>40</v>
      </c>
    </row>
    <row r="5" spans="1:4" x14ac:dyDescent="0.3">
      <c r="A5">
        <v>3</v>
      </c>
      <c r="B5">
        <f t="shared" si="0"/>
        <v>75</v>
      </c>
      <c r="C5">
        <f t="shared" ref="C5:C11" si="1">(B5-B4)/(A5-A4)</f>
        <v>20</v>
      </c>
      <c r="D5">
        <f t="shared" ref="D5:D11" si="2">C5*(A5-A4)+D4</f>
        <v>60</v>
      </c>
    </row>
    <row r="6" spans="1:4" x14ac:dyDescent="0.3">
      <c r="A6">
        <v>4</v>
      </c>
      <c r="B6">
        <f t="shared" si="0"/>
        <v>95</v>
      </c>
      <c r="C6">
        <f t="shared" si="1"/>
        <v>20</v>
      </c>
      <c r="D6">
        <f t="shared" si="2"/>
        <v>80</v>
      </c>
    </row>
    <row r="7" spans="1:4" x14ac:dyDescent="0.3">
      <c r="A7">
        <v>5</v>
      </c>
      <c r="B7">
        <f t="shared" si="0"/>
        <v>115</v>
      </c>
      <c r="C7">
        <f t="shared" si="1"/>
        <v>20</v>
      </c>
      <c r="D7">
        <f t="shared" si="2"/>
        <v>100</v>
      </c>
    </row>
    <row r="8" spans="1:4" x14ac:dyDescent="0.3">
      <c r="A8">
        <v>6</v>
      </c>
      <c r="B8">
        <f t="shared" si="0"/>
        <v>135</v>
      </c>
      <c r="C8">
        <f t="shared" si="1"/>
        <v>20</v>
      </c>
      <c r="D8">
        <f t="shared" si="2"/>
        <v>120</v>
      </c>
    </row>
    <row r="9" spans="1:4" x14ac:dyDescent="0.3">
      <c r="A9">
        <v>7</v>
      </c>
      <c r="B9">
        <f t="shared" si="0"/>
        <v>155</v>
      </c>
      <c r="C9">
        <f t="shared" si="1"/>
        <v>20</v>
      </c>
      <c r="D9">
        <f t="shared" si="2"/>
        <v>140</v>
      </c>
    </row>
    <row r="10" spans="1:4" x14ac:dyDescent="0.3">
      <c r="A10">
        <v>8</v>
      </c>
      <c r="B10">
        <f t="shared" si="0"/>
        <v>175</v>
      </c>
      <c r="C10">
        <f t="shared" si="1"/>
        <v>20</v>
      </c>
      <c r="D10">
        <f t="shared" si="2"/>
        <v>160</v>
      </c>
    </row>
    <row r="11" spans="1:4" x14ac:dyDescent="0.3">
      <c r="A11">
        <v>9</v>
      </c>
      <c r="B11">
        <f t="shared" si="0"/>
        <v>195</v>
      </c>
      <c r="C11">
        <f t="shared" si="1"/>
        <v>20</v>
      </c>
      <c r="D11">
        <f t="shared" si="2"/>
        <v>180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10" zoomScaleNormal="110" workbookViewId="0">
      <selection activeCell="S4" sqref="S4"/>
    </sheetView>
  </sheetViews>
  <sheetFormatPr defaultRowHeight="14.4" x14ac:dyDescent="0.3"/>
  <sheetData>
    <row r="1" spans="1:7" s="2" customFormat="1" x14ac:dyDescent="0.3">
      <c r="A1" s="2" t="s">
        <v>0</v>
      </c>
      <c r="B1" s="2" t="s">
        <v>7</v>
      </c>
      <c r="C1" s="2" t="s">
        <v>2</v>
      </c>
      <c r="D1" s="2" t="s">
        <v>3</v>
      </c>
      <c r="E1" s="2" t="s">
        <v>13</v>
      </c>
      <c r="F1" s="2" t="s">
        <v>14</v>
      </c>
      <c r="G1" s="2" t="s">
        <v>1</v>
      </c>
    </row>
    <row r="2" spans="1:7" x14ac:dyDescent="0.3">
      <c r="A2">
        <v>0</v>
      </c>
      <c r="B2">
        <v>-9.8000000000000007</v>
      </c>
      <c r="C2" s="3">
        <v>12</v>
      </c>
      <c r="E2">
        <v>0</v>
      </c>
      <c r="F2">
        <v>5</v>
      </c>
      <c r="G2" s="3">
        <v>0</v>
      </c>
    </row>
    <row r="3" spans="1:7" x14ac:dyDescent="0.3">
      <c r="A3">
        <v>0.1</v>
      </c>
      <c r="B3">
        <v>-9.8000000000000007</v>
      </c>
      <c r="C3">
        <f>B3*(A3-A2)+12</f>
        <v>11.02</v>
      </c>
      <c r="D3">
        <f>C3*(A3-A2)</f>
        <v>1.1020000000000001</v>
      </c>
      <c r="E3">
        <v>0</v>
      </c>
      <c r="F3">
        <v>5</v>
      </c>
      <c r="G3">
        <f>F3*(A3-A2)</f>
        <v>0.5</v>
      </c>
    </row>
    <row r="4" spans="1:7" x14ac:dyDescent="0.3">
      <c r="A4">
        <v>0.2</v>
      </c>
      <c r="B4">
        <v>-9.8000000000000007</v>
      </c>
      <c r="C4">
        <f>B4*(A4-A3)+C3</f>
        <v>10.039999999999999</v>
      </c>
      <c r="D4">
        <f>C4*(A4-A3)+D3</f>
        <v>2.1059999999999999</v>
      </c>
      <c r="E4">
        <v>0</v>
      </c>
      <c r="F4">
        <v>5</v>
      </c>
      <c r="G4">
        <f>F4*(A4-A3)+G3</f>
        <v>1</v>
      </c>
    </row>
    <row r="5" spans="1:7" x14ac:dyDescent="0.3">
      <c r="A5">
        <v>0.3</v>
      </c>
      <c r="B5">
        <v>-9.8000000000000007</v>
      </c>
      <c r="C5">
        <f t="shared" ref="C5:C24" si="0">B5*(A5-A4)+C4</f>
        <v>9.0599999999999987</v>
      </c>
      <c r="D5">
        <f t="shared" ref="D5:D37" si="1">C5*(A5-A4)+D4</f>
        <v>3.0119999999999996</v>
      </c>
      <c r="F5">
        <v>5</v>
      </c>
      <c r="G5">
        <f t="shared" ref="G5:G37" si="2">F5*(A5-A4)+G4</f>
        <v>1.5</v>
      </c>
    </row>
    <row r="6" spans="1:7" x14ac:dyDescent="0.3">
      <c r="A6">
        <v>0.4</v>
      </c>
      <c r="B6">
        <v>-9.8000000000000007</v>
      </c>
      <c r="C6">
        <f t="shared" si="0"/>
        <v>8.0799999999999983</v>
      </c>
      <c r="D6">
        <f t="shared" si="1"/>
        <v>3.8199999999999994</v>
      </c>
      <c r="F6">
        <v>5</v>
      </c>
      <c r="G6">
        <f t="shared" si="2"/>
        <v>2</v>
      </c>
    </row>
    <row r="7" spans="1:7" x14ac:dyDescent="0.3">
      <c r="A7">
        <v>0.5</v>
      </c>
      <c r="B7">
        <v>-9.8000000000000007</v>
      </c>
      <c r="C7">
        <f t="shared" si="0"/>
        <v>7.0999999999999988</v>
      </c>
      <c r="D7">
        <f t="shared" si="1"/>
        <v>4.5299999999999994</v>
      </c>
      <c r="F7">
        <v>5</v>
      </c>
      <c r="G7">
        <f t="shared" si="2"/>
        <v>2.5</v>
      </c>
    </row>
    <row r="8" spans="1:7" x14ac:dyDescent="0.3">
      <c r="A8">
        <v>0.6</v>
      </c>
      <c r="B8">
        <v>-9.8000000000000007</v>
      </c>
      <c r="C8">
        <f t="shared" si="0"/>
        <v>6.1199999999999992</v>
      </c>
      <c r="D8">
        <f t="shared" si="1"/>
        <v>5.1419999999999995</v>
      </c>
      <c r="F8">
        <v>5</v>
      </c>
      <c r="G8">
        <f t="shared" si="2"/>
        <v>3</v>
      </c>
    </row>
    <row r="9" spans="1:7" x14ac:dyDescent="0.3">
      <c r="A9">
        <v>0.7</v>
      </c>
      <c r="B9">
        <v>-9.8000000000000007</v>
      </c>
      <c r="C9">
        <f t="shared" si="0"/>
        <v>5.14</v>
      </c>
      <c r="D9">
        <f t="shared" si="1"/>
        <v>5.6559999999999997</v>
      </c>
      <c r="F9">
        <v>5</v>
      </c>
      <c r="G9">
        <f t="shared" si="2"/>
        <v>3.5</v>
      </c>
    </row>
    <row r="10" spans="1:7" x14ac:dyDescent="0.3">
      <c r="A10">
        <v>0.8</v>
      </c>
      <c r="B10">
        <v>-9.8000000000000007</v>
      </c>
      <c r="C10">
        <f t="shared" si="0"/>
        <v>4.1599999999999984</v>
      </c>
      <c r="D10">
        <f t="shared" si="1"/>
        <v>6.0720000000000001</v>
      </c>
      <c r="F10">
        <v>5</v>
      </c>
      <c r="G10">
        <f t="shared" si="2"/>
        <v>4</v>
      </c>
    </row>
    <row r="11" spans="1:7" x14ac:dyDescent="0.3">
      <c r="A11">
        <v>0.9</v>
      </c>
      <c r="B11">
        <v>-9.8000000000000007</v>
      </c>
      <c r="C11">
        <f t="shared" si="0"/>
        <v>3.1799999999999984</v>
      </c>
      <c r="D11">
        <f t="shared" si="1"/>
        <v>6.39</v>
      </c>
      <c r="F11">
        <v>5</v>
      </c>
      <c r="G11">
        <f t="shared" si="2"/>
        <v>4.5</v>
      </c>
    </row>
    <row r="12" spans="1:7" x14ac:dyDescent="0.3">
      <c r="A12">
        <v>1</v>
      </c>
      <c r="B12">
        <v>-9.8000000000000007</v>
      </c>
      <c r="C12">
        <f t="shared" si="0"/>
        <v>2.1999999999999984</v>
      </c>
      <c r="D12">
        <f t="shared" si="1"/>
        <v>6.6099999999999994</v>
      </c>
      <c r="F12">
        <v>5</v>
      </c>
      <c r="G12">
        <f t="shared" si="2"/>
        <v>5</v>
      </c>
    </row>
    <row r="13" spans="1:7" x14ac:dyDescent="0.3">
      <c r="A13">
        <v>1.1000000000000001</v>
      </c>
      <c r="B13">
        <v>-9.8000000000000007</v>
      </c>
      <c r="C13">
        <f t="shared" si="0"/>
        <v>1.2199999999999975</v>
      </c>
      <c r="D13">
        <f t="shared" si="1"/>
        <v>6.7319999999999993</v>
      </c>
      <c r="F13">
        <v>5</v>
      </c>
      <c r="G13">
        <f t="shared" si="2"/>
        <v>5.5</v>
      </c>
    </row>
    <row r="14" spans="1:7" x14ac:dyDescent="0.3">
      <c r="A14">
        <v>1.2</v>
      </c>
      <c r="B14">
        <v>-9.8000000000000007</v>
      </c>
      <c r="C14">
        <f t="shared" si="0"/>
        <v>0.23999999999999877</v>
      </c>
      <c r="D14">
        <f t="shared" si="1"/>
        <v>6.7559999999999993</v>
      </c>
      <c r="F14">
        <v>5</v>
      </c>
      <c r="G14">
        <f t="shared" si="2"/>
        <v>5.9999999999999991</v>
      </c>
    </row>
    <row r="15" spans="1:7" x14ac:dyDescent="0.3">
      <c r="A15">
        <v>1.3</v>
      </c>
      <c r="B15">
        <v>-9.8000000000000007</v>
      </c>
      <c r="C15">
        <f t="shared" si="0"/>
        <v>-0.74000000000000221</v>
      </c>
      <c r="D15">
        <f t="shared" si="1"/>
        <v>6.6819999999999986</v>
      </c>
      <c r="F15">
        <v>5</v>
      </c>
      <c r="G15">
        <f t="shared" si="2"/>
        <v>6.5</v>
      </c>
    </row>
    <row r="16" spans="1:7" x14ac:dyDescent="0.3">
      <c r="A16">
        <v>1.4</v>
      </c>
      <c r="B16">
        <v>-9.8000000000000007</v>
      </c>
      <c r="C16">
        <f t="shared" si="0"/>
        <v>-1.7200000000000011</v>
      </c>
      <c r="D16">
        <f t="shared" si="1"/>
        <v>6.5099999999999989</v>
      </c>
      <c r="F16">
        <v>5</v>
      </c>
      <c r="G16">
        <f t="shared" si="2"/>
        <v>6.9999999999999991</v>
      </c>
    </row>
    <row r="17" spans="1:7" x14ac:dyDescent="0.3">
      <c r="A17">
        <v>1.5</v>
      </c>
      <c r="B17">
        <v>-9.8000000000000007</v>
      </c>
      <c r="C17">
        <f t="shared" si="0"/>
        <v>-2.700000000000002</v>
      </c>
      <c r="D17">
        <f t="shared" si="1"/>
        <v>6.2399999999999984</v>
      </c>
      <c r="F17">
        <v>5</v>
      </c>
      <c r="G17">
        <f t="shared" si="2"/>
        <v>7.5</v>
      </c>
    </row>
    <row r="18" spans="1:7" x14ac:dyDescent="0.3">
      <c r="A18">
        <v>1.6</v>
      </c>
      <c r="B18">
        <v>-9.8000000000000007</v>
      </c>
      <c r="C18">
        <f t="shared" si="0"/>
        <v>-3.6800000000000028</v>
      </c>
      <c r="D18">
        <f t="shared" si="1"/>
        <v>5.8719999999999981</v>
      </c>
      <c r="F18">
        <v>5</v>
      </c>
      <c r="G18">
        <f t="shared" si="2"/>
        <v>8</v>
      </c>
    </row>
    <row r="19" spans="1:7" x14ac:dyDescent="0.3">
      <c r="A19">
        <v>1.7</v>
      </c>
      <c r="B19">
        <v>-9.8000000000000007</v>
      </c>
      <c r="C19">
        <f t="shared" si="0"/>
        <v>-4.6600000000000019</v>
      </c>
      <c r="D19">
        <f t="shared" si="1"/>
        <v>5.4059999999999988</v>
      </c>
      <c r="F19">
        <v>5</v>
      </c>
      <c r="G19">
        <f t="shared" si="2"/>
        <v>8.5</v>
      </c>
    </row>
    <row r="20" spans="1:7" x14ac:dyDescent="0.3">
      <c r="A20">
        <v>1.8</v>
      </c>
      <c r="B20">
        <v>-9.8000000000000007</v>
      </c>
      <c r="C20">
        <f t="shared" si="0"/>
        <v>-5.6400000000000032</v>
      </c>
      <c r="D20">
        <f t="shared" si="1"/>
        <v>4.8419999999999979</v>
      </c>
      <c r="F20">
        <v>5</v>
      </c>
      <c r="G20">
        <f t="shared" si="2"/>
        <v>9</v>
      </c>
    </row>
    <row r="21" spans="1:7" x14ac:dyDescent="0.3">
      <c r="A21">
        <v>1.9</v>
      </c>
      <c r="B21">
        <v>-9.8000000000000007</v>
      </c>
      <c r="C21">
        <f t="shared" si="0"/>
        <v>-6.6200000000000019</v>
      </c>
      <c r="D21">
        <f t="shared" si="1"/>
        <v>4.1799999999999988</v>
      </c>
      <c r="F21">
        <v>5</v>
      </c>
      <c r="G21">
        <f t="shared" si="2"/>
        <v>9.5</v>
      </c>
    </row>
    <row r="22" spans="1:7" x14ac:dyDescent="0.3">
      <c r="A22">
        <v>2</v>
      </c>
      <c r="B22">
        <v>-9.8000000000000007</v>
      </c>
      <c r="C22">
        <f t="shared" si="0"/>
        <v>-7.6000000000000032</v>
      </c>
      <c r="D22">
        <f t="shared" si="1"/>
        <v>3.4199999999999977</v>
      </c>
      <c r="F22">
        <v>5</v>
      </c>
      <c r="G22">
        <f t="shared" si="2"/>
        <v>10</v>
      </c>
    </row>
    <row r="23" spans="1:7" x14ac:dyDescent="0.3">
      <c r="A23">
        <v>2.1</v>
      </c>
      <c r="B23">
        <v>-9.8000000000000007</v>
      </c>
      <c r="C23">
        <f t="shared" si="0"/>
        <v>-8.5800000000000036</v>
      </c>
      <c r="D23">
        <f t="shared" si="1"/>
        <v>2.5619999999999967</v>
      </c>
      <c r="F23">
        <v>5</v>
      </c>
      <c r="G23">
        <f t="shared" si="2"/>
        <v>10.5</v>
      </c>
    </row>
    <row r="24" spans="1:7" x14ac:dyDescent="0.3">
      <c r="A24">
        <v>2.2000000000000002</v>
      </c>
      <c r="B24">
        <v>-9.8000000000000007</v>
      </c>
      <c r="C24">
        <f t="shared" si="0"/>
        <v>-9.5600000000000041</v>
      </c>
      <c r="D24">
        <f t="shared" si="1"/>
        <v>1.6059999999999954</v>
      </c>
      <c r="F24">
        <v>5</v>
      </c>
      <c r="G24">
        <f t="shared" si="2"/>
        <v>11</v>
      </c>
    </row>
    <row r="25" spans="1:7" x14ac:dyDescent="0.3">
      <c r="A25">
        <v>2.2999999999999998</v>
      </c>
      <c r="B25">
        <v>-9.8000000000000007</v>
      </c>
      <c r="C25">
        <f t="shared" ref="C25:C37" si="3">B25*(A25-A24)+C24</f>
        <v>-10.540000000000001</v>
      </c>
      <c r="D25">
        <f t="shared" si="1"/>
        <v>0.55199999999999916</v>
      </c>
      <c r="F25">
        <v>5</v>
      </c>
      <c r="G25">
        <f t="shared" si="2"/>
        <v>11.499999999999998</v>
      </c>
    </row>
    <row r="26" spans="1:7" x14ac:dyDescent="0.3">
      <c r="A26">
        <v>2.4</v>
      </c>
      <c r="B26">
        <v>-9.8000000000000007</v>
      </c>
      <c r="C26">
        <f t="shared" si="3"/>
        <v>-11.520000000000001</v>
      </c>
      <c r="D26">
        <f t="shared" si="1"/>
        <v>-0.60000000000000209</v>
      </c>
      <c r="F26">
        <v>5</v>
      </c>
      <c r="G26">
        <f t="shared" si="2"/>
        <v>11.999999999999998</v>
      </c>
    </row>
    <row r="27" spans="1:7" x14ac:dyDescent="0.3">
      <c r="A27">
        <v>2.5</v>
      </c>
      <c r="B27">
        <v>-9.8000000000000007</v>
      </c>
      <c r="C27">
        <f t="shared" si="3"/>
        <v>-12.500000000000002</v>
      </c>
      <c r="D27">
        <f t="shared" si="1"/>
        <v>-1.8500000000000034</v>
      </c>
      <c r="F27">
        <v>5</v>
      </c>
      <c r="G27">
        <f t="shared" si="2"/>
        <v>12.499999999999998</v>
      </c>
    </row>
    <row r="28" spans="1:7" x14ac:dyDescent="0.3">
      <c r="A28">
        <v>2.6</v>
      </c>
      <c r="B28">
        <v>-9.8000000000000007</v>
      </c>
      <c r="C28">
        <f t="shared" si="3"/>
        <v>-13.480000000000002</v>
      </c>
      <c r="D28">
        <f t="shared" si="1"/>
        <v>-3.1980000000000048</v>
      </c>
      <c r="F28">
        <v>5</v>
      </c>
      <c r="G28">
        <f t="shared" si="2"/>
        <v>12.999999999999998</v>
      </c>
    </row>
    <row r="29" spans="1:7" x14ac:dyDescent="0.3">
      <c r="A29">
        <v>2.7</v>
      </c>
      <c r="B29">
        <v>-9.8000000000000007</v>
      </c>
      <c r="C29">
        <f t="shared" si="3"/>
        <v>-14.460000000000003</v>
      </c>
      <c r="D29">
        <f t="shared" si="1"/>
        <v>-4.6440000000000063</v>
      </c>
      <c r="F29">
        <v>5</v>
      </c>
      <c r="G29">
        <f t="shared" si="2"/>
        <v>13.499999999999998</v>
      </c>
    </row>
    <row r="30" spans="1:7" x14ac:dyDescent="0.3">
      <c r="A30">
        <v>2.8</v>
      </c>
      <c r="B30">
        <v>-9.8000000000000007</v>
      </c>
      <c r="C30">
        <f t="shared" si="3"/>
        <v>-15.44</v>
      </c>
      <c r="D30">
        <f t="shared" si="1"/>
        <v>-6.1880000000000006</v>
      </c>
      <c r="F30">
        <v>5</v>
      </c>
      <c r="G30">
        <f t="shared" si="2"/>
        <v>13.999999999999996</v>
      </c>
    </row>
    <row r="31" spans="1:7" x14ac:dyDescent="0.3">
      <c r="A31">
        <v>2.9</v>
      </c>
      <c r="B31">
        <v>-9.8000000000000007</v>
      </c>
      <c r="C31">
        <f t="shared" si="3"/>
        <v>-16.420000000000002</v>
      </c>
      <c r="D31">
        <f t="shared" si="1"/>
        <v>-7.8300000000000018</v>
      </c>
      <c r="F31">
        <v>5</v>
      </c>
      <c r="G31">
        <f t="shared" si="2"/>
        <v>14.499999999999996</v>
      </c>
    </row>
    <row r="32" spans="1:7" x14ac:dyDescent="0.3">
      <c r="A32">
        <v>3</v>
      </c>
      <c r="B32">
        <v>-9.8000000000000007</v>
      </c>
      <c r="C32">
        <f t="shared" si="3"/>
        <v>-17.400000000000002</v>
      </c>
      <c r="D32">
        <f t="shared" si="1"/>
        <v>-9.5700000000000038</v>
      </c>
      <c r="F32">
        <v>5</v>
      </c>
      <c r="G32">
        <f t="shared" si="2"/>
        <v>14.999999999999996</v>
      </c>
    </row>
    <row r="33" spans="1:7" x14ac:dyDescent="0.3">
      <c r="A33">
        <v>3.1</v>
      </c>
      <c r="B33">
        <v>-9.8000000000000007</v>
      </c>
      <c r="C33">
        <f t="shared" si="3"/>
        <v>-18.380000000000003</v>
      </c>
      <c r="D33">
        <f t="shared" si="1"/>
        <v>-11.408000000000005</v>
      </c>
      <c r="F33">
        <v>5</v>
      </c>
      <c r="G33">
        <f t="shared" si="2"/>
        <v>15.499999999999996</v>
      </c>
    </row>
    <row r="34" spans="1:7" x14ac:dyDescent="0.3">
      <c r="A34">
        <v>3.2</v>
      </c>
      <c r="B34">
        <v>-9.8000000000000007</v>
      </c>
      <c r="C34">
        <f t="shared" si="3"/>
        <v>-19.360000000000003</v>
      </c>
      <c r="D34">
        <f t="shared" si="1"/>
        <v>-13.344000000000007</v>
      </c>
      <c r="F34">
        <v>5</v>
      </c>
      <c r="G34">
        <f t="shared" si="2"/>
        <v>15.999999999999996</v>
      </c>
    </row>
    <row r="35" spans="1:7" x14ac:dyDescent="0.3">
      <c r="A35">
        <v>3.3</v>
      </c>
      <c r="B35">
        <v>-9.8000000000000007</v>
      </c>
      <c r="C35">
        <f t="shared" si="3"/>
        <v>-20.34</v>
      </c>
      <c r="D35">
        <f t="shared" si="1"/>
        <v>-15.378</v>
      </c>
      <c r="F35">
        <v>5</v>
      </c>
      <c r="G35">
        <f t="shared" si="2"/>
        <v>16.499999999999993</v>
      </c>
    </row>
    <row r="36" spans="1:7" x14ac:dyDescent="0.3">
      <c r="A36">
        <v>3.4</v>
      </c>
      <c r="B36">
        <v>-9.8000000000000007</v>
      </c>
      <c r="C36">
        <f t="shared" si="3"/>
        <v>-21.32</v>
      </c>
      <c r="D36">
        <f t="shared" si="1"/>
        <v>-17.510000000000002</v>
      </c>
      <c r="F36">
        <v>5</v>
      </c>
      <c r="G36">
        <f t="shared" si="2"/>
        <v>16.999999999999993</v>
      </c>
    </row>
    <row r="37" spans="1:7" x14ac:dyDescent="0.3">
      <c r="A37">
        <v>3.5</v>
      </c>
      <c r="B37">
        <v>-9.8000000000000007</v>
      </c>
      <c r="C37">
        <f t="shared" si="3"/>
        <v>-22.3</v>
      </c>
      <c r="D37">
        <f t="shared" si="1"/>
        <v>-19.740000000000002</v>
      </c>
      <c r="F37">
        <v>5</v>
      </c>
      <c r="G37">
        <f t="shared" si="2"/>
        <v>17.499999999999993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160" zoomScaleNormal="160" workbookViewId="0">
      <selection activeCell="B2" sqref="B2"/>
    </sheetView>
  </sheetViews>
  <sheetFormatPr defaultRowHeight="14.4" x14ac:dyDescent="0.3"/>
  <sheetData>
    <row r="1" spans="1:4" s="1" customFormat="1" x14ac:dyDescent="0.3">
      <c r="A1" s="1" t="s">
        <v>0</v>
      </c>
      <c r="B1" s="1" t="s">
        <v>2</v>
      </c>
      <c r="C1" s="1" t="s">
        <v>7</v>
      </c>
      <c r="D1" s="1" t="s">
        <v>8</v>
      </c>
    </row>
    <row r="2" spans="1:4" x14ac:dyDescent="0.3">
      <c r="A2">
        <v>0</v>
      </c>
      <c r="B2">
        <f>-9.8*A2+12</f>
        <v>12</v>
      </c>
      <c r="D2">
        <v>0</v>
      </c>
    </row>
    <row r="3" spans="1:4" x14ac:dyDescent="0.3">
      <c r="A3">
        <v>0.2</v>
      </c>
      <c r="B3">
        <f t="shared" ref="B3:B17" si="0">-9.8*A3+12</f>
        <v>10.039999999999999</v>
      </c>
      <c r="C3">
        <f>(B3-B2)/(A3-A2)</f>
        <v>-9.8000000000000043</v>
      </c>
      <c r="D3">
        <f>B2*(A3-A2)+D2</f>
        <v>2.4000000000000004</v>
      </c>
    </row>
    <row r="4" spans="1:4" x14ac:dyDescent="0.3">
      <c r="A4">
        <v>0.4</v>
      </c>
      <c r="B4">
        <f t="shared" si="0"/>
        <v>8.08</v>
      </c>
      <c r="C4">
        <f t="shared" ref="C4:C17" si="1">(B4-B3)/(A4-A3)</f>
        <v>-9.7999999999999954</v>
      </c>
      <c r="D4">
        <f t="shared" ref="D4:D17" si="2">B3*(A4-A3)+D3</f>
        <v>4.4080000000000004</v>
      </c>
    </row>
    <row r="5" spans="1:4" x14ac:dyDescent="0.3">
      <c r="A5">
        <v>0.6</v>
      </c>
      <c r="B5">
        <f t="shared" si="0"/>
        <v>6.12</v>
      </c>
      <c r="C5">
        <f t="shared" si="1"/>
        <v>-9.8000000000000025</v>
      </c>
      <c r="D5">
        <f t="shared" si="2"/>
        <v>6.024</v>
      </c>
    </row>
    <row r="6" spans="1:4" x14ac:dyDescent="0.3">
      <c r="A6">
        <v>0.8</v>
      </c>
      <c r="B6">
        <f t="shared" si="0"/>
        <v>4.1599999999999993</v>
      </c>
      <c r="C6">
        <f t="shared" si="1"/>
        <v>-9.8000000000000007</v>
      </c>
      <c r="D6">
        <f t="shared" si="2"/>
        <v>7.2480000000000002</v>
      </c>
    </row>
    <row r="7" spans="1:4" x14ac:dyDescent="0.3">
      <c r="A7">
        <v>1</v>
      </c>
      <c r="B7">
        <f t="shared" si="0"/>
        <v>2.1999999999999993</v>
      </c>
      <c r="C7">
        <f t="shared" si="1"/>
        <v>-9.8000000000000025</v>
      </c>
      <c r="D7">
        <f t="shared" si="2"/>
        <v>8.08</v>
      </c>
    </row>
    <row r="8" spans="1:4" x14ac:dyDescent="0.3">
      <c r="A8">
        <v>1.2</v>
      </c>
      <c r="B8">
        <f t="shared" si="0"/>
        <v>0.24000000000000021</v>
      </c>
      <c r="C8">
        <f t="shared" si="1"/>
        <v>-9.7999999999999972</v>
      </c>
      <c r="D8">
        <f t="shared" si="2"/>
        <v>8.52</v>
      </c>
    </row>
    <row r="9" spans="1:4" x14ac:dyDescent="0.3">
      <c r="A9">
        <v>1.4</v>
      </c>
      <c r="B9">
        <f t="shared" si="0"/>
        <v>-1.7200000000000006</v>
      </c>
      <c r="C9">
        <f t="shared" si="1"/>
        <v>-9.800000000000006</v>
      </c>
      <c r="D9">
        <f t="shared" si="2"/>
        <v>8.5679999999999996</v>
      </c>
    </row>
    <row r="10" spans="1:4" x14ac:dyDescent="0.3">
      <c r="A10">
        <v>1.6</v>
      </c>
      <c r="B10">
        <f t="shared" si="0"/>
        <v>-3.6800000000000015</v>
      </c>
      <c r="C10">
        <f t="shared" si="1"/>
        <v>-9.7999999999999954</v>
      </c>
      <c r="D10">
        <f t="shared" si="2"/>
        <v>8.2239999999999984</v>
      </c>
    </row>
    <row r="11" spans="1:4" x14ac:dyDescent="0.3">
      <c r="A11">
        <v>1.8</v>
      </c>
      <c r="B11">
        <f t="shared" si="0"/>
        <v>-5.6400000000000006</v>
      </c>
      <c r="C11">
        <f t="shared" si="1"/>
        <v>-9.7999999999999972</v>
      </c>
      <c r="D11">
        <f t="shared" si="2"/>
        <v>7.4879999999999987</v>
      </c>
    </row>
    <row r="12" spans="1:4" x14ac:dyDescent="0.3">
      <c r="A12">
        <v>2</v>
      </c>
      <c r="B12">
        <f t="shared" si="0"/>
        <v>-7.6000000000000014</v>
      </c>
      <c r="C12">
        <f t="shared" si="1"/>
        <v>-9.800000000000006</v>
      </c>
      <c r="D12">
        <f t="shared" si="2"/>
        <v>6.3599999999999985</v>
      </c>
    </row>
    <row r="13" spans="1:4" x14ac:dyDescent="0.3">
      <c r="A13">
        <v>2.2000000000000002</v>
      </c>
      <c r="B13">
        <f t="shared" si="0"/>
        <v>-9.5600000000000023</v>
      </c>
      <c r="C13">
        <f t="shared" si="1"/>
        <v>-9.7999999999999954</v>
      </c>
      <c r="D13">
        <f t="shared" si="2"/>
        <v>4.8399999999999972</v>
      </c>
    </row>
    <row r="14" spans="1:4" x14ac:dyDescent="0.3">
      <c r="A14">
        <v>2.4</v>
      </c>
      <c r="B14">
        <f t="shared" si="0"/>
        <v>-11.52</v>
      </c>
      <c r="C14">
        <f t="shared" si="1"/>
        <v>-9.7999999999999989</v>
      </c>
      <c r="D14">
        <f t="shared" si="2"/>
        <v>2.927999999999999</v>
      </c>
    </row>
    <row r="15" spans="1:4" x14ac:dyDescent="0.3">
      <c r="A15">
        <v>2.6</v>
      </c>
      <c r="B15">
        <f t="shared" si="0"/>
        <v>-13.480000000000004</v>
      </c>
      <c r="C15">
        <f t="shared" si="1"/>
        <v>-9.8000000000000131</v>
      </c>
      <c r="D15">
        <f t="shared" si="2"/>
        <v>0.623999999999997</v>
      </c>
    </row>
    <row r="16" spans="1:4" x14ac:dyDescent="0.3">
      <c r="A16">
        <v>2.8</v>
      </c>
      <c r="B16">
        <f t="shared" si="0"/>
        <v>-15.440000000000001</v>
      </c>
      <c r="C16">
        <f t="shared" si="1"/>
        <v>-9.7999999999999989</v>
      </c>
      <c r="D16">
        <f t="shared" si="2"/>
        <v>-2.0720000000000001</v>
      </c>
    </row>
    <row r="17" spans="1:4" x14ac:dyDescent="0.3">
      <c r="A17">
        <v>3</v>
      </c>
      <c r="B17">
        <f t="shared" si="0"/>
        <v>-17.400000000000002</v>
      </c>
      <c r="C17">
        <f t="shared" si="1"/>
        <v>-9.7999999999999954</v>
      </c>
      <c r="D17">
        <f t="shared" si="2"/>
        <v>-5.1600000000000037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160" zoomScaleNormal="160" workbookViewId="0">
      <selection activeCell="C3" sqref="C3"/>
    </sheetView>
  </sheetViews>
  <sheetFormatPr defaultRowHeight="14.4" x14ac:dyDescent="0.3"/>
  <sheetData>
    <row r="1" spans="1:10" ht="15.6" x14ac:dyDescent="0.35">
      <c r="A1" t="s">
        <v>0</v>
      </c>
      <c r="B1" t="s">
        <v>1</v>
      </c>
      <c r="C1" t="s">
        <v>3</v>
      </c>
      <c r="E1" t="s">
        <v>2</v>
      </c>
      <c r="H1" t="s">
        <v>15</v>
      </c>
      <c r="I1">
        <v>-9.8000000000000007</v>
      </c>
      <c r="J1" t="s">
        <v>4</v>
      </c>
    </row>
    <row r="2" spans="1:10" x14ac:dyDescent="0.3">
      <c r="A2">
        <v>0</v>
      </c>
      <c r="B2">
        <f>20*A2</f>
        <v>0</v>
      </c>
      <c r="C2">
        <f>I$1*A2^2/2</f>
        <v>0</v>
      </c>
      <c r="D2">
        <f>A2*2+B$2</f>
        <v>0</v>
      </c>
    </row>
    <row r="3" spans="1:10" x14ac:dyDescent="0.3">
      <c r="A3">
        <v>1</v>
      </c>
      <c r="B3">
        <f t="shared" ref="B3:B11" si="0">20*A3</f>
        <v>20</v>
      </c>
      <c r="C3">
        <f t="shared" ref="C3:C11" si="1">I$1*A3^2/2</f>
        <v>-4.9000000000000004</v>
      </c>
      <c r="D3">
        <f>A3*2+B$2</f>
        <v>2</v>
      </c>
    </row>
    <row r="4" spans="1:10" x14ac:dyDescent="0.3">
      <c r="A4">
        <v>2</v>
      </c>
      <c r="B4">
        <f t="shared" si="0"/>
        <v>40</v>
      </c>
      <c r="C4">
        <f t="shared" si="1"/>
        <v>-19.600000000000001</v>
      </c>
      <c r="D4">
        <f t="shared" ref="D4:D11" si="2">A4*2+B$2</f>
        <v>4</v>
      </c>
      <c r="E4">
        <f>(D4-D3)/(A4-A3)</f>
        <v>2</v>
      </c>
    </row>
    <row r="5" spans="1:10" x14ac:dyDescent="0.3">
      <c r="A5">
        <v>3</v>
      </c>
      <c r="B5">
        <f t="shared" si="0"/>
        <v>60</v>
      </c>
      <c r="C5">
        <f t="shared" si="1"/>
        <v>-44.1</v>
      </c>
      <c r="D5">
        <f t="shared" si="2"/>
        <v>6</v>
      </c>
    </row>
    <row r="6" spans="1:10" x14ac:dyDescent="0.3">
      <c r="A6">
        <v>4</v>
      </c>
      <c r="B6">
        <f t="shared" si="0"/>
        <v>80</v>
      </c>
      <c r="C6">
        <f t="shared" si="1"/>
        <v>-78.400000000000006</v>
      </c>
      <c r="D6">
        <f t="shared" si="2"/>
        <v>8</v>
      </c>
    </row>
    <row r="7" spans="1:10" x14ac:dyDescent="0.3">
      <c r="A7">
        <v>5</v>
      </c>
      <c r="B7">
        <f t="shared" si="0"/>
        <v>100</v>
      </c>
      <c r="C7">
        <f t="shared" si="1"/>
        <v>-122.50000000000001</v>
      </c>
      <c r="D7">
        <f t="shared" si="2"/>
        <v>10</v>
      </c>
    </row>
    <row r="8" spans="1:10" x14ac:dyDescent="0.3">
      <c r="A8">
        <v>6</v>
      </c>
      <c r="B8">
        <f t="shared" si="0"/>
        <v>120</v>
      </c>
      <c r="C8">
        <f t="shared" si="1"/>
        <v>-176.4</v>
      </c>
      <c r="D8">
        <f t="shared" si="2"/>
        <v>12</v>
      </c>
    </row>
    <row r="9" spans="1:10" x14ac:dyDescent="0.3">
      <c r="A9">
        <v>7</v>
      </c>
      <c r="B9">
        <f t="shared" si="0"/>
        <v>140</v>
      </c>
      <c r="C9">
        <f t="shared" si="1"/>
        <v>-240.10000000000002</v>
      </c>
      <c r="D9">
        <f t="shared" si="2"/>
        <v>14</v>
      </c>
    </row>
    <row r="10" spans="1:10" x14ac:dyDescent="0.3">
      <c r="A10">
        <v>8</v>
      </c>
      <c r="B10">
        <f t="shared" si="0"/>
        <v>160</v>
      </c>
      <c r="C10">
        <f t="shared" si="1"/>
        <v>-313.60000000000002</v>
      </c>
      <c r="D10">
        <f t="shared" si="2"/>
        <v>16</v>
      </c>
    </row>
    <row r="11" spans="1:10" x14ac:dyDescent="0.3">
      <c r="A11">
        <v>9</v>
      </c>
      <c r="B11">
        <f t="shared" si="0"/>
        <v>180</v>
      </c>
      <c r="C11">
        <f t="shared" si="1"/>
        <v>-396.90000000000003</v>
      </c>
      <c r="D11">
        <f t="shared" si="2"/>
        <v>18</v>
      </c>
      <c r="E11">
        <f>(B11-B2)/(A11-A2)</f>
        <v>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="160" zoomScaleNormal="160" workbookViewId="0">
      <selection activeCell="B2" sqref="B2"/>
    </sheetView>
  </sheetViews>
  <sheetFormatPr defaultRowHeight="14.4" x14ac:dyDescent="0.3"/>
  <cols>
    <col min="4" max="4" width="4.88671875" customWidth="1"/>
  </cols>
  <sheetData>
    <row r="1" spans="1:14" x14ac:dyDescent="0.3">
      <c r="A1" t="s">
        <v>0</v>
      </c>
      <c r="B1" t="s">
        <v>1</v>
      </c>
      <c r="C1" t="s">
        <v>3</v>
      </c>
      <c r="D1" t="s">
        <v>16</v>
      </c>
      <c r="E1" t="s">
        <v>17</v>
      </c>
      <c r="F1" t="s">
        <v>18</v>
      </c>
      <c r="G1" t="s">
        <v>2</v>
      </c>
      <c r="H1" t="s">
        <v>13</v>
      </c>
      <c r="I1" t="s">
        <v>19</v>
      </c>
      <c r="J1" t="s">
        <v>7</v>
      </c>
      <c r="K1" t="s">
        <v>5</v>
      </c>
      <c r="L1">
        <f>2*3.14/N1</f>
        <v>34.888888888888893</v>
      </c>
      <c r="M1" t="s">
        <v>6</v>
      </c>
      <c r="N1">
        <v>0.18</v>
      </c>
    </row>
    <row r="2" spans="1:14" x14ac:dyDescent="0.3">
      <c r="A2">
        <v>0</v>
      </c>
      <c r="B2">
        <f t="shared" ref="B2:B33" si="0">10*SIN(N$1*A2)</f>
        <v>0</v>
      </c>
      <c r="C2">
        <f t="shared" ref="C2:C33" si="1">10*COS(N$1*A2)</f>
        <v>10</v>
      </c>
      <c r="D2">
        <f t="shared" ref="D2:D18" si="2">SQRT(B2^2+C2^2)</f>
        <v>10</v>
      </c>
    </row>
    <row r="3" spans="1:14" x14ac:dyDescent="0.3">
      <c r="A3">
        <v>1</v>
      </c>
      <c r="B3">
        <f t="shared" si="0"/>
        <v>1.7902957342582417</v>
      </c>
      <c r="C3">
        <f t="shared" si="1"/>
        <v>9.8384369278812152</v>
      </c>
      <c r="D3">
        <f t="shared" si="2"/>
        <v>10.000000000000002</v>
      </c>
      <c r="E3">
        <f>(B3-B2)/(A3-A2)</f>
        <v>1.7902957342582417</v>
      </c>
      <c r="F3">
        <f>(C3-C2)/(A3-A2)</f>
        <v>-0.16156307211878485</v>
      </c>
      <c r="G3">
        <f>SQRT(E3^2+F3^2)</f>
        <v>1.7975709839602207</v>
      </c>
    </row>
    <row r="4" spans="1:14" x14ac:dyDescent="0.3">
      <c r="A4">
        <v>2</v>
      </c>
      <c r="B4">
        <f t="shared" si="0"/>
        <v>3.5227423327508993</v>
      </c>
      <c r="C4">
        <f t="shared" si="1"/>
        <v>9.3589682367793472</v>
      </c>
      <c r="D4">
        <f t="shared" si="2"/>
        <v>9.9999999999999982</v>
      </c>
      <c r="E4">
        <f t="shared" ref="E4:E12" si="3">(B4-B3)/(A4-A3)</f>
        <v>1.7324465984926576</v>
      </c>
      <c r="F4">
        <f t="shared" ref="F4:F12" si="4">(C4-C3)/(A4-A3)</f>
        <v>-0.47946869110186796</v>
      </c>
      <c r="G4">
        <f t="shared" ref="G4:G12" si="5">SQRT(E4^2+F4^2)</f>
        <v>1.7975709839602214</v>
      </c>
      <c r="H4">
        <f>(E4-E3)/(A4-A3)</f>
        <v>-5.7849135765584148E-2</v>
      </c>
      <c r="I4">
        <f>(F4-F3)/(A4-A3)</f>
        <v>-0.31790561898308312</v>
      </c>
      <c r="J4">
        <f t="shared" ref="J4:J12" si="6">SQRT(H4^2+I4^2)</f>
        <v>0.32312614423757513</v>
      </c>
    </row>
    <row r="5" spans="1:14" x14ac:dyDescent="0.3">
      <c r="A5">
        <v>3</v>
      </c>
      <c r="B5">
        <f t="shared" si="0"/>
        <v>5.1413599165311314</v>
      </c>
      <c r="C5">
        <f t="shared" si="1"/>
        <v>8.5770868136382425</v>
      </c>
      <c r="D5">
        <f t="shared" si="2"/>
        <v>10.000000000000002</v>
      </c>
      <c r="E5">
        <f t="shared" si="3"/>
        <v>1.6186175837802321</v>
      </c>
      <c r="F5">
        <f t="shared" si="4"/>
        <v>-0.78188142314110465</v>
      </c>
      <c r="G5">
        <f t="shared" si="5"/>
        <v>1.7975709839602205</v>
      </c>
      <c r="H5">
        <f t="shared" ref="H5:H12" si="7">(E5-E4)/(A5-A4)</f>
        <v>-0.11382901471242546</v>
      </c>
      <c r="I5">
        <f t="shared" ref="I5:I12" si="8">(F5-F4)/(A5-A4)</f>
        <v>-0.30241273203923669</v>
      </c>
      <c r="J5">
        <f t="shared" si="6"/>
        <v>0.32312614423756669</v>
      </c>
    </row>
    <row r="6" spans="1:14" x14ac:dyDescent="0.3">
      <c r="A6">
        <v>4</v>
      </c>
      <c r="B6">
        <f t="shared" si="0"/>
        <v>6.5938467197147315</v>
      </c>
      <c r="C6">
        <f t="shared" si="1"/>
        <v>7.518057291408951</v>
      </c>
      <c r="D6">
        <f t="shared" si="2"/>
        <v>10.000000000000002</v>
      </c>
      <c r="E6">
        <f t="shared" si="3"/>
        <v>1.4524868031836</v>
      </c>
      <c r="F6">
        <f t="shared" si="4"/>
        <v>-1.0590295222292916</v>
      </c>
      <c r="G6">
        <f t="shared" si="5"/>
        <v>1.7975709839602205</v>
      </c>
      <c r="H6">
        <f t="shared" si="7"/>
        <v>-0.16613078059663211</v>
      </c>
      <c r="I6">
        <f t="shared" si="8"/>
        <v>-0.27714809908818694</v>
      </c>
      <c r="J6">
        <f t="shared" si="6"/>
        <v>0.32312614423757452</v>
      </c>
    </row>
    <row r="7" spans="1:14" x14ac:dyDescent="0.3">
      <c r="A7">
        <v>5</v>
      </c>
      <c r="B7">
        <f t="shared" si="0"/>
        <v>7.833269096274833</v>
      </c>
      <c r="C7">
        <f t="shared" si="1"/>
        <v>6.2160996827066448</v>
      </c>
      <c r="D7">
        <f t="shared" si="2"/>
        <v>10</v>
      </c>
      <c r="E7">
        <f t="shared" si="3"/>
        <v>1.2394223765601016</v>
      </c>
      <c r="F7">
        <f t="shared" si="4"/>
        <v>-1.3019576087023061</v>
      </c>
      <c r="G7">
        <f t="shared" si="5"/>
        <v>1.797570983960221</v>
      </c>
      <c r="H7">
        <f t="shared" si="7"/>
        <v>-0.21306442662349845</v>
      </c>
      <c r="I7">
        <f t="shared" si="8"/>
        <v>-0.24292808647301456</v>
      </c>
      <c r="J7">
        <f t="shared" si="6"/>
        <v>0.32312614423757263</v>
      </c>
    </row>
    <row r="8" spans="1:14" x14ac:dyDescent="0.3">
      <c r="A8">
        <v>6</v>
      </c>
      <c r="B8">
        <f t="shared" si="0"/>
        <v>8.8195780688494754</v>
      </c>
      <c r="C8">
        <f t="shared" si="1"/>
        <v>4.7132836417373998</v>
      </c>
      <c r="D8">
        <f t="shared" si="2"/>
        <v>10</v>
      </c>
      <c r="E8">
        <f t="shared" si="3"/>
        <v>0.98630897257464234</v>
      </c>
      <c r="F8">
        <f t="shared" si="4"/>
        <v>-1.502816040969245</v>
      </c>
      <c r="G8">
        <f t="shared" si="5"/>
        <v>1.7975709839602225</v>
      </c>
      <c r="H8">
        <f t="shared" si="7"/>
        <v>-0.25311340398545923</v>
      </c>
      <c r="I8">
        <f t="shared" si="8"/>
        <v>-0.20085843226693889</v>
      </c>
      <c r="J8">
        <f t="shared" si="6"/>
        <v>0.3231261442375698</v>
      </c>
    </row>
    <row r="9" spans="1:14" x14ac:dyDescent="0.3">
      <c r="A9">
        <v>7</v>
      </c>
      <c r="B9">
        <f t="shared" si="0"/>
        <v>9.520903415905158</v>
      </c>
      <c r="C9">
        <f t="shared" si="1"/>
        <v>3.0581690837828934</v>
      </c>
      <c r="D9">
        <f t="shared" si="2"/>
        <v>10</v>
      </c>
      <c r="E9">
        <f t="shared" si="3"/>
        <v>0.70132534705568261</v>
      </c>
      <c r="F9">
        <f t="shared" si="4"/>
        <v>-1.6551145579545063</v>
      </c>
      <c r="G9">
        <f t="shared" si="5"/>
        <v>1.7975709839602203</v>
      </c>
      <c r="H9">
        <f t="shared" si="7"/>
        <v>-0.28498362551895973</v>
      </c>
      <c r="I9">
        <f t="shared" si="8"/>
        <v>-0.15229851698526131</v>
      </c>
      <c r="J9">
        <f t="shared" si="6"/>
        <v>0.32312614423757263</v>
      </c>
    </row>
    <row r="10" spans="1:14" x14ac:dyDescent="0.3">
      <c r="A10">
        <v>8</v>
      </c>
      <c r="B10">
        <f t="shared" si="0"/>
        <v>9.9145834819168641</v>
      </c>
      <c r="C10">
        <f t="shared" si="1"/>
        <v>1.3042370873814555</v>
      </c>
      <c r="D10">
        <f t="shared" si="2"/>
        <v>10</v>
      </c>
      <c r="E10">
        <f t="shared" si="3"/>
        <v>0.39368006601170613</v>
      </c>
      <c r="F10">
        <f t="shared" si="4"/>
        <v>-1.7539319964014379</v>
      </c>
      <c r="G10">
        <f t="shared" si="5"/>
        <v>1.7975709839602203</v>
      </c>
      <c r="H10">
        <f t="shared" si="7"/>
        <v>-0.30764528104397648</v>
      </c>
      <c r="I10">
        <f t="shared" si="8"/>
        <v>-9.8817438446931583E-2</v>
      </c>
      <c r="J10">
        <f t="shared" si="6"/>
        <v>0.3231261442375723</v>
      </c>
    </row>
    <row r="11" spans="1:14" x14ac:dyDescent="0.3">
      <c r="A11">
        <v>9</v>
      </c>
      <c r="B11">
        <f t="shared" si="0"/>
        <v>9.9878974347052409</v>
      </c>
      <c r="C11">
        <f t="shared" si="1"/>
        <v>-0.49183821914170334</v>
      </c>
      <c r="D11">
        <f t="shared" si="2"/>
        <v>10</v>
      </c>
      <c r="E11">
        <f t="shared" si="3"/>
        <v>7.3313952788376824E-2</v>
      </c>
      <c r="F11">
        <f t="shared" si="4"/>
        <v>-1.7960753065231589</v>
      </c>
      <c r="G11">
        <f t="shared" si="5"/>
        <v>1.7975709839602205</v>
      </c>
      <c r="H11">
        <f t="shared" si="7"/>
        <v>-0.32036611322332931</v>
      </c>
      <c r="I11">
        <f t="shared" si="8"/>
        <v>-4.2143310121721012E-2</v>
      </c>
      <c r="J11">
        <f t="shared" si="6"/>
        <v>0.32312614423756958</v>
      </c>
    </row>
    <row r="12" spans="1:14" x14ac:dyDescent="0.3">
      <c r="A12">
        <v>10</v>
      </c>
      <c r="B12">
        <f t="shared" si="0"/>
        <v>9.7384763087819533</v>
      </c>
      <c r="C12">
        <f t="shared" si="1"/>
        <v>-2.2720209469308688</v>
      </c>
      <c r="D12">
        <f t="shared" si="2"/>
        <v>10.000000000000002</v>
      </c>
      <c r="E12">
        <f t="shared" si="3"/>
        <v>-0.24942112592328769</v>
      </c>
      <c r="F12">
        <f t="shared" si="4"/>
        <v>-1.7801827277891653</v>
      </c>
      <c r="G12">
        <f t="shared" si="5"/>
        <v>1.7975709839602201</v>
      </c>
      <c r="H12">
        <f t="shared" si="7"/>
        <v>-0.32273507871166451</v>
      </c>
      <c r="I12">
        <f t="shared" si="8"/>
        <v>1.5892578733993634E-2</v>
      </c>
      <c r="J12">
        <f t="shared" si="6"/>
        <v>0.32312614423757247</v>
      </c>
    </row>
    <row r="13" spans="1:14" x14ac:dyDescent="0.3">
      <c r="A13">
        <v>11</v>
      </c>
      <c r="B13">
        <f t="shared" si="0"/>
        <v>9.1743795528180989</v>
      </c>
      <c r="C13">
        <f t="shared" si="1"/>
        <v>-3.9787887378991598</v>
      </c>
      <c r="D13">
        <f t="shared" si="2"/>
        <v>10</v>
      </c>
    </row>
    <row r="14" spans="1:14" x14ac:dyDescent="0.3">
      <c r="A14">
        <v>12</v>
      </c>
      <c r="B14">
        <f t="shared" si="0"/>
        <v>8.3138346077868306</v>
      </c>
      <c r="C14">
        <f t="shared" si="1"/>
        <v>-5.5569914625061267</v>
      </c>
      <c r="D14">
        <f t="shared" si="2"/>
        <v>10</v>
      </c>
    </row>
    <row r="15" spans="1:14" x14ac:dyDescent="0.3">
      <c r="A15">
        <v>13</v>
      </c>
      <c r="B15">
        <f t="shared" si="0"/>
        <v>7.1846479306912627</v>
      </c>
      <c r="C15">
        <f t="shared" si="1"/>
        <v>-6.9556332646290207</v>
      </c>
      <c r="D15">
        <f t="shared" si="2"/>
        <v>10</v>
      </c>
    </row>
    <row r="16" spans="1:14" x14ac:dyDescent="0.3">
      <c r="A16">
        <v>14</v>
      </c>
      <c r="B16">
        <f t="shared" si="0"/>
        <v>5.8233064952408187</v>
      </c>
      <c r="C16">
        <f t="shared" si="1"/>
        <v>-8.1295203709989003</v>
      </c>
      <c r="D16">
        <f t="shared" si="2"/>
        <v>10</v>
      </c>
    </row>
    <row r="17" spans="1:4" x14ac:dyDescent="0.3">
      <c r="A17">
        <v>15</v>
      </c>
      <c r="B17">
        <f t="shared" si="0"/>
        <v>4.2737988023383018</v>
      </c>
      <c r="C17">
        <f t="shared" si="1"/>
        <v>-9.040721420170609</v>
      </c>
      <c r="D17">
        <f t="shared" si="2"/>
        <v>9.9999999999999982</v>
      </c>
    </row>
    <row r="18" spans="1:4" x14ac:dyDescent="0.3">
      <c r="A18">
        <v>16</v>
      </c>
      <c r="B18">
        <f t="shared" si="0"/>
        <v>2.5861934966111084</v>
      </c>
      <c r="C18">
        <f t="shared" si="1"/>
        <v>-9.6597931239797479</v>
      </c>
      <c r="D18">
        <f t="shared" si="2"/>
        <v>10</v>
      </c>
    </row>
    <row r="19" spans="1:4" x14ac:dyDescent="0.3">
      <c r="A19">
        <v>17</v>
      </c>
      <c r="B19">
        <f t="shared" si="0"/>
        <v>0.81502151760269115</v>
      </c>
      <c r="C19">
        <f t="shared" si="1"/>
        <v>-9.9667316571604658</v>
      </c>
    </row>
    <row r="20" spans="1:4" x14ac:dyDescent="0.3">
      <c r="A20">
        <v>18</v>
      </c>
      <c r="B20">
        <f t="shared" si="0"/>
        <v>-0.98248593745108248</v>
      </c>
      <c r="C20">
        <f t="shared" si="1"/>
        <v>-9.9516190332383037</v>
      </c>
    </row>
    <row r="21" spans="1:4" x14ac:dyDescent="0.3">
      <c r="A21">
        <v>19</v>
      </c>
      <c r="B21">
        <f t="shared" si="0"/>
        <v>-2.7482467032312403</v>
      </c>
      <c r="C21">
        <f t="shared" si="1"/>
        <v>-9.6149435806029881</v>
      </c>
    </row>
    <row r="22" spans="1:4" x14ac:dyDescent="0.3">
      <c r="A22">
        <v>20</v>
      </c>
      <c r="B22">
        <f t="shared" si="0"/>
        <v>-4.4252044329485205</v>
      </c>
      <c r="C22">
        <f t="shared" si="1"/>
        <v>-8.9675841633414723</v>
      </c>
    </row>
    <row r="23" spans="1:4" x14ac:dyDescent="0.3">
      <c r="A23">
        <v>21</v>
      </c>
      <c r="B23">
        <f t="shared" si="0"/>
        <v>-5.9591722380776391</v>
      </c>
      <c r="C23">
        <f t="shared" si="1"/>
        <v>-8.0304586566973093</v>
      </c>
    </row>
    <row r="24" spans="1:4" x14ac:dyDescent="0.3">
      <c r="A24">
        <v>22</v>
      </c>
      <c r="B24">
        <f t="shared" si="0"/>
        <v>-7.3005836083929951</v>
      </c>
      <c r="C24">
        <f t="shared" si="1"/>
        <v>-6.8338480358333618</v>
      </c>
    </row>
    <row r="25" spans="1:4" x14ac:dyDescent="0.3">
      <c r="A25">
        <v>23</v>
      </c>
      <c r="B25">
        <f t="shared" si="0"/>
        <v>-8.4060940355019458</v>
      </c>
      <c r="C25">
        <f t="shared" si="1"/>
        <v>-5.416417918356986</v>
      </c>
    </row>
    <row r="26" spans="1:4" x14ac:dyDescent="0.3">
      <c r="A26">
        <v>24</v>
      </c>
      <c r="B26">
        <f t="shared" si="0"/>
        <v>-9.2399815872318793</v>
      </c>
      <c r="C26">
        <f t="shared" si="1"/>
        <v>-3.8239691771268025</v>
      </c>
    </row>
    <row r="27" spans="1:4" x14ac:dyDescent="0.3">
      <c r="A27">
        <v>25</v>
      </c>
      <c r="B27">
        <f t="shared" si="0"/>
        <v>-9.7753011766509701</v>
      </c>
      <c r="C27">
        <f t="shared" si="1"/>
        <v>-2.1079579943077968</v>
      </c>
    </row>
    <row r="28" spans="1:4" x14ac:dyDescent="0.3">
      <c r="A28">
        <v>26</v>
      </c>
      <c r="B28">
        <f t="shared" si="0"/>
        <v>-9.9947552282728402</v>
      </c>
      <c r="C28">
        <f t="shared" si="1"/>
        <v>-0.32383317759724728</v>
      </c>
    </row>
    <row r="29" spans="1:4" x14ac:dyDescent="0.3">
      <c r="A29">
        <v>27</v>
      </c>
      <c r="B29">
        <f t="shared" si="0"/>
        <v>-9.8912526079436986</v>
      </c>
      <c r="C29">
        <f t="shared" si="1"/>
        <v>1.4707555357186222</v>
      </c>
    </row>
    <row r="30" spans="1:4" x14ac:dyDescent="0.3">
      <c r="A30">
        <v>28</v>
      </c>
      <c r="B30">
        <f t="shared" si="0"/>
        <v>-9.4681377559260902</v>
      </c>
      <c r="C30">
        <f t="shared" si="1"/>
        <v>3.2178202924972181</v>
      </c>
    </row>
    <row r="31" spans="1:4" x14ac:dyDescent="0.3">
      <c r="A31">
        <v>29</v>
      </c>
      <c r="B31">
        <f t="shared" si="0"/>
        <v>-8.7390826192902242</v>
      </c>
      <c r="C31">
        <f t="shared" si="1"/>
        <v>4.8609088628794019</v>
      </c>
    </row>
    <row r="32" spans="1:4" x14ac:dyDescent="0.3">
      <c r="A32">
        <v>30</v>
      </c>
      <c r="B32">
        <f t="shared" si="0"/>
        <v>-7.7276448755598768</v>
      </c>
      <c r="C32">
        <f t="shared" si="1"/>
        <v>6.3469287594263388</v>
      </c>
    </row>
    <row r="33" spans="1:3" x14ac:dyDescent="0.3">
      <c r="A33">
        <v>31</v>
      </c>
      <c r="B33">
        <f t="shared" si="0"/>
        <v>-6.4665067225618342</v>
      </c>
      <c r="C33">
        <f t="shared" si="1"/>
        <v>7.6278627941948853</v>
      </c>
    </row>
    <row r="34" spans="1:3" x14ac:dyDescent="0.3">
      <c r="A34">
        <v>32</v>
      </c>
      <c r="B34">
        <f t="shared" ref="B34:B65" si="9">10*SIN(N$1*A34)</f>
        <v>-4.9964188311690245</v>
      </c>
      <c r="C34">
        <f t="shared" ref="C34:C65" si="10">10*COS(N$1*A34)</f>
        <v>8.6623206396172829</v>
      </c>
    </row>
    <row r="35" spans="1:3" x14ac:dyDescent="0.3">
      <c r="A35">
        <v>33</v>
      </c>
      <c r="B35">
        <f t="shared" si="9"/>
        <v>-3.3648835845850504</v>
      </c>
      <c r="C35">
        <f t="shared" si="10"/>
        <v>9.4168762581967727</v>
      </c>
    </row>
    <row r="36" spans="1:3" x14ac:dyDescent="0.3">
      <c r="A36">
        <v>34</v>
      </c>
      <c r="B36">
        <f t="shared" si="9"/>
        <v>-1.6246201521515418</v>
      </c>
      <c r="C36">
        <f t="shared" si="10"/>
        <v>9.8671479851689217</v>
      </c>
    </row>
    <row r="37" spans="1:3" x14ac:dyDescent="0.3">
      <c r="A37">
        <v>35</v>
      </c>
      <c r="B37">
        <f t="shared" si="9"/>
        <v>0.16813900484349714</v>
      </c>
      <c r="C37">
        <f t="shared" si="10"/>
        <v>9.9985863638341517</v>
      </c>
    </row>
    <row r="38" spans="1:3" x14ac:dyDescent="0.3">
      <c r="A38">
        <v>36</v>
      </c>
      <c r="B38">
        <f t="shared" si="9"/>
        <v>1.9554651510054337</v>
      </c>
      <c r="C38">
        <f t="shared" si="10"/>
        <v>9.8069442765421737</v>
      </c>
    </row>
    <row r="39" spans="1:3" x14ac:dyDescent="0.3">
      <c r="A39">
        <v>37</v>
      </c>
      <c r="B39">
        <f t="shared" si="9"/>
        <v>3.6796051057238466</v>
      </c>
      <c r="C39">
        <f t="shared" si="10"/>
        <v>9.2984141801670148</v>
      </c>
    </row>
    <row r="40" spans="1:3" x14ac:dyDescent="0.3">
      <c r="A40">
        <v>38</v>
      </c>
      <c r="B40">
        <f t="shared" si="9"/>
        <v>5.2848473994293075</v>
      </c>
      <c r="C40">
        <f t="shared" si="10"/>
        <v>8.4894280116357237</v>
      </c>
    </row>
    <row r="41" spans="1:3" x14ac:dyDescent="0.3">
      <c r="A41">
        <v>39</v>
      </c>
      <c r="B41">
        <f t="shared" si="9"/>
        <v>6.719322456828615</v>
      </c>
      <c r="C41">
        <f t="shared" si="10"/>
        <v>7.4061262290862064</v>
      </c>
    </row>
    <row r="42" spans="1:3" x14ac:dyDescent="0.3">
      <c r="A42">
        <v>40</v>
      </c>
      <c r="B42">
        <f t="shared" si="9"/>
        <v>7.9366786384915269</v>
      </c>
      <c r="C42">
        <f t="shared" si="10"/>
        <v>6.0835131453225522</v>
      </c>
    </row>
    <row r="43" spans="1:3" x14ac:dyDescent="0.3">
      <c r="A43">
        <v>41</v>
      </c>
      <c r="B43">
        <f t="shared" si="9"/>
        <v>8.8975799835035971</v>
      </c>
      <c r="C43">
        <f t="shared" si="10"/>
        <v>4.564325846952225</v>
      </c>
    </row>
    <row r="44" spans="1:3" x14ac:dyDescent="0.3">
      <c r="A44">
        <v>42</v>
      </c>
      <c r="B44">
        <f t="shared" si="9"/>
        <v>9.57097725720417</v>
      </c>
      <c r="C44">
        <f t="shared" si="10"/>
        <v>2.897653247384949</v>
      </c>
    </row>
    <row r="45" spans="1:3" x14ac:dyDescent="0.3">
      <c r="A45">
        <v>43</v>
      </c>
      <c r="B45">
        <f t="shared" si="9"/>
        <v>9.9351112331341582</v>
      </c>
      <c r="C45">
        <f t="shared" si="10"/>
        <v>1.1373498957011758</v>
      </c>
    </row>
    <row r="46" spans="1:3" x14ac:dyDescent="0.3">
      <c r="A46">
        <v>44</v>
      </c>
      <c r="B46">
        <f t="shared" si="9"/>
        <v>9.9782157905307436</v>
      </c>
      <c r="C46">
        <f t="shared" si="10"/>
        <v>-0.65970420462729873</v>
      </c>
    </row>
    <row r="47" spans="1:3" x14ac:dyDescent="0.3">
      <c r="A47">
        <v>45</v>
      </c>
      <c r="B47">
        <f t="shared" si="9"/>
        <v>9.6988981084508623</v>
      </c>
      <c r="C47">
        <f t="shared" si="10"/>
        <v>-2.435441537357911</v>
      </c>
    </row>
    <row r="48" spans="1:3" x14ac:dyDescent="0.3">
      <c r="A48">
        <v>46</v>
      </c>
      <c r="B48">
        <f t="shared" si="9"/>
        <v>9.1061836714573037</v>
      </c>
      <c r="C48">
        <f t="shared" si="10"/>
        <v>-4.1324833867402759</v>
      </c>
    </row>
    <row r="49" spans="1:3" x14ac:dyDescent="0.3">
      <c r="A49">
        <v>47</v>
      </c>
      <c r="B49">
        <f t="shared" si="9"/>
        <v>8.219224632616033</v>
      </c>
      <c r="C49">
        <f t="shared" si="10"/>
        <v>-5.6959938938343191</v>
      </c>
    </row>
    <row r="50" spans="1:3" x14ac:dyDescent="0.3">
      <c r="A50">
        <v>48</v>
      </c>
      <c r="B50">
        <f t="shared" si="9"/>
        <v>7.0666809573587797</v>
      </c>
      <c r="C50">
        <f t="shared" si="10"/>
        <v>-7.0754519464768331</v>
      </c>
    </row>
    <row r="51" spans="1:3" x14ac:dyDescent="0.3">
      <c r="A51">
        <v>49</v>
      </c>
      <c r="B51">
        <f t="shared" si="9"/>
        <v>5.685794345070696</v>
      </c>
      <c r="C51">
        <f t="shared" si="10"/>
        <v>-8.2262836484990043</v>
      </c>
    </row>
    <row r="52" spans="1:3" x14ac:dyDescent="0.3">
      <c r="A52">
        <v>50</v>
      </c>
      <c r="B52">
        <f t="shared" si="9"/>
        <v>4.1211848524175663</v>
      </c>
      <c r="C52">
        <f t="shared" si="10"/>
        <v>-9.1113026188467696</v>
      </c>
    </row>
    <row r="53" spans="1:3" x14ac:dyDescent="0.3">
      <c r="A53">
        <v>51</v>
      </c>
      <c r="B53">
        <f t="shared" si="9"/>
        <v>2.4234091026592379</v>
      </c>
      <c r="C53">
        <f t="shared" si="10"/>
        <v>-9.7019115807735723</v>
      </c>
    </row>
    <row r="54" spans="1:3" x14ac:dyDescent="0.3">
      <c r="A54">
        <v>52</v>
      </c>
      <c r="B54">
        <f t="shared" si="9"/>
        <v>0.64732666897565894</v>
      </c>
      <c r="C54">
        <f t="shared" si="10"/>
        <v>-9.9790264146174543</v>
      </c>
    </row>
    <row r="55" spans="1:3" x14ac:dyDescent="0.3">
      <c r="A55">
        <v>53</v>
      </c>
      <c r="B55">
        <f t="shared" si="9"/>
        <v>-1.1496725817687454</v>
      </c>
      <c r="C55">
        <f t="shared" si="10"/>
        <v>-9.9336928156013151</v>
      </c>
    </row>
    <row r="56" spans="1:3" x14ac:dyDescent="0.3">
      <c r="A56">
        <v>54</v>
      </c>
      <c r="B56">
        <f t="shared" si="9"/>
        <v>-2.9095229056648915</v>
      </c>
      <c r="C56">
        <f t="shared" si="10"/>
        <v>-9.5673756308306057</v>
      </c>
    </row>
    <row r="57" spans="1:3" x14ac:dyDescent="0.3">
      <c r="A57">
        <v>55</v>
      </c>
      <c r="B57">
        <f t="shared" si="9"/>
        <v>-4.5753589377532133</v>
      </c>
      <c r="C57">
        <f t="shared" si="10"/>
        <v>-8.8919115262536081</v>
      </c>
    </row>
    <row r="58" spans="1:3" x14ac:dyDescent="0.3">
      <c r="A58">
        <v>56</v>
      </c>
      <c r="B58">
        <f t="shared" si="9"/>
        <v>-6.0933531606356084</v>
      </c>
      <c r="C58">
        <f t="shared" si="10"/>
        <v>-7.9291265130386233</v>
      </c>
    </row>
    <row r="59" spans="1:3" x14ac:dyDescent="0.3">
      <c r="A59">
        <v>57</v>
      </c>
      <c r="B59">
        <f t="shared" si="9"/>
        <v>-7.414455212290604</v>
      </c>
      <c r="C59">
        <f t="shared" si="10"/>
        <v>-6.7101306920906314</v>
      </c>
    </row>
    <row r="60" spans="1:3" x14ac:dyDescent="0.3">
      <c r="A60">
        <v>58</v>
      </c>
      <c r="B60">
        <f t="shared" si="9"/>
        <v>-8.4959768315086368</v>
      </c>
      <c r="C60">
        <f t="shared" si="10"/>
        <v>-5.2743130053560963</v>
      </c>
    </row>
    <row r="61" spans="1:3" x14ac:dyDescent="0.3">
      <c r="A61">
        <v>59</v>
      </c>
      <c r="B61">
        <f t="shared" si="9"/>
        <v>-9.3029712272169576</v>
      </c>
      <c r="C61">
        <f t="shared" si="10"/>
        <v>-3.6680684761292826</v>
      </c>
    </row>
    <row r="62" spans="1:3" x14ac:dyDescent="0.3">
      <c r="A62">
        <v>60</v>
      </c>
      <c r="B62">
        <f t="shared" si="9"/>
        <v>-9.8093623006649118</v>
      </c>
      <c r="C62">
        <f t="shared" si="10"/>
        <v>-1.9432990645533654</v>
      </c>
    </row>
    <row r="63" spans="1:3" x14ac:dyDescent="0.3">
      <c r="A63">
        <v>61</v>
      </c>
      <c r="B63">
        <f t="shared" si="9"/>
        <v>-9.9987872323485423</v>
      </c>
      <c r="C63">
        <f t="shared" si="10"/>
        <v>-0.1557365795944696</v>
      </c>
    </row>
    <row r="64" spans="1:3" x14ac:dyDescent="0.3">
      <c r="A64">
        <v>62</v>
      </c>
      <c r="B64">
        <f t="shared" si="9"/>
        <v>-9.865125207488104</v>
      </c>
      <c r="C64">
        <f t="shared" si="10"/>
        <v>1.6368581614125197</v>
      </c>
    </row>
    <row r="65" spans="1:3" x14ac:dyDescent="0.3">
      <c r="A65">
        <v>63</v>
      </c>
      <c r="B65">
        <f t="shared" si="9"/>
        <v>-9.4126951955560187</v>
      </c>
      <c r="C65">
        <f t="shared" si="10"/>
        <v>3.3765617357834059</v>
      </c>
    </row>
    <row r="66" spans="1:3" x14ac:dyDescent="0.3">
      <c r="A66">
        <v>64</v>
      </c>
      <c r="B66">
        <f t="shared" ref="B66:B97" si="11">10*SIN(N$1*A66)</f>
        <v>-8.6561163930815805</v>
      </c>
      <c r="C66">
        <f t="shared" ref="C66:C100" si="12">10*COS(N$1*A66)</f>
        <v>5.0071597727079116</v>
      </c>
    </row>
    <row r="67" spans="1:3" x14ac:dyDescent="0.3">
      <c r="A67">
        <v>65</v>
      </c>
      <c r="B67">
        <f t="shared" si="11"/>
        <v>-7.6198358391903334</v>
      </c>
      <c r="C67">
        <f t="shared" si="12"/>
        <v>6.4759633865387585</v>
      </c>
    </row>
    <row r="68" spans="1:3" x14ac:dyDescent="0.3">
      <c r="A68">
        <v>66</v>
      </c>
      <c r="B68">
        <f t="shared" si="11"/>
        <v>-6.3373384678550035</v>
      </c>
      <c r="C68">
        <f t="shared" si="12"/>
        <v>7.7355116924380116</v>
      </c>
    </row>
    <row r="69" spans="1:3" x14ac:dyDescent="0.3">
      <c r="A69">
        <v>67</v>
      </c>
      <c r="B69">
        <f t="shared" si="11"/>
        <v>-4.8500651221350317</v>
      </c>
      <c r="C69">
        <f t="shared" si="12"/>
        <v>8.7451053916490515</v>
      </c>
    </row>
    <row r="70" spans="1:3" x14ac:dyDescent="0.3">
      <c r="A70">
        <v>68</v>
      </c>
      <c r="B70">
        <f t="shared" si="11"/>
        <v>-3.2060734921933824</v>
      </c>
      <c r="C70">
        <f t="shared" si="12"/>
        <v>9.4721218722446192</v>
      </c>
    </row>
    <row r="71" spans="1:3" x14ac:dyDescent="0.3">
      <c r="A71">
        <v>69</v>
      </c>
      <c r="B71">
        <f t="shared" si="11"/>
        <v>-1.4584852456842752</v>
      </c>
      <c r="C71">
        <f t="shared" si="12"/>
        <v>9.8930693310075046</v>
      </c>
    </row>
    <row r="72" spans="1:3" x14ac:dyDescent="0.3">
      <c r="A72">
        <v>70</v>
      </c>
      <c r="B72">
        <f t="shared" si="11"/>
        <v>0.33623047221136693</v>
      </c>
      <c r="C72">
        <f t="shared" si="12"/>
        <v>9.9943458550100477</v>
      </c>
    </row>
    <row r="73" spans="1:3" x14ac:dyDescent="0.3">
      <c r="A73">
        <v>71</v>
      </c>
      <c r="B73">
        <f t="shared" si="11"/>
        <v>2.120081704500925</v>
      </c>
      <c r="C73">
        <f t="shared" si="12"/>
        <v>9.7726789349819772</v>
      </c>
    </row>
    <row r="74" spans="1:3" x14ac:dyDescent="0.3">
      <c r="A74">
        <v>72</v>
      </c>
      <c r="B74">
        <f t="shared" si="11"/>
        <v>3.8354275541260834</v>
      </c>
      <c r="C74">
        <f t="shared" si="12"/>
        <v>9.2352312086406592</v>
      </c>
    </row>
    <row r="75" spans="1:3" x14ac:dyDescent="0.3">
      <c r="A75">
        <v>73</v>
      </c>
      <c r="B75">
        <f t="shared" si="11"/>
        <v>5.4268407120445117</v>
      </c>
      <c r="C75">
        <f t="shared" si="12"/>
        <v>8.3993690171402893</v>
      </c>
    </row>
    <row r="76" spans="1:3" x14ac:dyDescent="0.3">
      <c r="A76">
        <v>74</v>
      </c>
      <c r="B76">
        <f t="shared" si="11"/>
        <v>6.8428984584955108</v>
      </c>
      <c r="C76">
        <f t="shared" si="12"/>
        <v>7.2921012531862006</v>
      </c>
    </row>
    <row r="77" spans="1:3" x14ac:dyDescent="0.3">
      <c r="A77">
        <v>75</v>
      </c>
      <c r="B77">
        <f t="shared" si="11"/>
        <v>8.0378442655162097</v>
      </c>
      <c r="C77">
        <f t="shared" si="12"/>
        <v>5.9492066330989202</v>
      </c>
    </row>
    <row r="78" spans="1:3" x14ac:dyDescent="0.3">
      <c r="A78">
        <v>76</v>
      </c>
      <c r="B78">
        <f t="shared" si="11"/>
        <v>8.9730663099870753</v>
      </c>
      <c r="C78">
        <f t="shared" si="12"/>
        <v>4.4140775929490568</v>
      </c>
    </row>
    <row r="79" spans="1:3" x14ac:dyDescent="0.3">
      <c r="A79">
        <v>77</v>
      </c>
      <c r="B79">
        <f t="shared" si="11"/>
        <v>9.6183451225845236</v>
      </c>
      <c r="C79">
        <f t="shared" si="12"/>
        <v>2.7363181655016851</v>
      </c>
    </row>
    <row r="80" spans="1:3" x14ac:dyDescent="0.3">
      <c r="A80">
        <v>78</v>
      </c>
      <c r="B80">
        <f t="shared" si="11"/>
        <v>9.9528300578412736</v>
      </c>
      <c r="C80">
        <f t="shared" si="12"/>
        <v>0.97014114423173448</v>
      </c>
    </row>
    <row r="81" spans="1:3" x14ac:dyDescent="0.3">
      <c r="A81">
        <v>79</v>
      </c>
      <c r="B81">
        <f t="shared" si="11"/>
        <v>9.9657130330138202</v>
      </c>
      <c r="C81">
        <f t="shared" si="12"/>
        <v>-0.82738367376839828</v>
      </c>
    </row>
    <row r="82" spans="1:3" x14ac:dyDescent="0.3">
      <c r="A82">
        <v>80</v>
      </c>
      <c r="B82">
        <f t="shared" si="11"/>
        <v>9.6565777654927807</v>
      </c>
      <c r="C82">
        <f t="shared" si="12"/>
        <v>-2.598173562137541</v>
      </c>
    </row>
    <row r="83" spans="1:3" x14ac:dyDescent="0.3">
      <c r="A83">
        <v>81</v>
      </c>
      <c r="B83">
        <f t="shared" si="11"/>
        <v>9.0354132239823368</v>
      </c>
      <c r="C83">
        <f t="shared" si="12"/>
        <v>-4.2850096699873506</v>
      </c>
    </row>
    <row r="84" spans="1:3" x14ac:dyDescent="0.3">
      <c r="A84">
        <v>82</v>
      </c>
      <c r="B84">
        <f t="shared" si="11"/>
        <v>8.1222908588060427</v>
      </c>
      <c r="C84">
        <f t="shared" si="12"/>
        <v>-5.8333859125687706</v>
      </c>
    </row>
    <row r="85" spans="1:3" x14ac:dyDescent="0.3">
      <c r="A85">
        <v>83</v>
      </c>
      <c r="B85">
        <f t="shared" si="11"/>
        <v>6.946716040871542</v>
      </c>
      <c r="C85">
        <f t="shared" si="12"/>
        <v>-7.1932702053723796</v>
      </c>
    </row>
    <row r="86" spans="1:3" x14ac:dyDescent="0.3">
      <c r="A86">
        <v>84</v>
      </c>
      <c r="B86">
        <f t="shared" si="11"/>
        <v>5.5466746659970312</v>
      </c>
      <c r="C86">
        <f t="shared" si="12"/>
        <v>-8.3207211315838912</v>
      </c>
    </row>
    <row r="87" spans="1:3" x14ac:dyDescent="0.3">
      <c r="A87">
        <v>85</v>
      </c>
      <c r="B87">
        <f t="shared" si="11"/>
        <v>3.9674057313061368</v>
      </c>
      <c r="C87">
        <f t="shared" si="12"/>
        <v>-9.1793078041429261</v>
      </c>
    </row>
    <row r="88" spans="1:3" x14ac:dyDescent="0.3">
      <c r="A88">
        <v>86</v>
      </c>
      <c r="B88">
        <f t="shared" si="11"/>
        <v>2.2599395449569433</v>
      </c>
      <c r="C88">
        <f t="shared" si="12"/>
        <v>-9.741287042949704</v>
      </c>
    </row>
    <row r="89" spans="1:3" x14ac:dyDescent="0.3">
      <c r="A89">
        <v>87</v>
      </c>
      <c r="B89">
        <f t="shared" si="11"/>
        <v>0.47944880347053687</v>
      </c>
      <c r="C89">
        <f t="shared" si="12"/>
        <v>-9.9884998295465106</v>
      </c>
    </row>
    <row r="90" spans="1:3" x14ac:dyDescent="0.3">
      <c r="A90">
        <v>88</v>
      </c>
      <c r="B90">
        <f t="shared" si="11"/>
        <v>-1.3165341823383272</v>
      </c>
      <c r="C90">
        <f t="shared" si="12"/>
        <v>-9.9129580724794124</v>
      </c>
    </row>
    <row r="91" spans="1:3" x14ac:dyDescent="0.3">
      <c r="A91">
        <v>89</v>
      </c>
      <c r="B91">
        <f t="shared" si="11"/>
        <v>-3.0699765067375968</v>
      </c>
      <c r="C91">
        <f t="shared" si="12"/>
        <v>-9.5171027234174179</v>
      </c>
    </row>
    <row r="92" spans="1:3" x14ac:dyDescent="0.3">
      <c r="A92">
        <v>90</v>
      </c>
      <c r="B92">
        <f t="shared" si="11"/>
        <v>-4.7242198639846613</v>
      </c>
      <c r="C92">
        <f t="shared" si="12"/>
        <v>-8.8137249036223473</v>
      </c>
    </row>
    <row r="93" spans="1:3" x14ac:dyDescent="0.3">
      <c r="A93">
        <v>91</v>
      </c>
      <c r="B93">
        <f t="shared" si="11"/>
        <v>-6.2258113263137362</v>
      </c>
      <c r="C93">
        <f t="shared" si="12"/>
        <v>-7.8255525893794617</v>
      </c>
    </row>
    <row r="94" spans="1:3" x14ac:dyDescent="0.3">
      <c r="A94">
        <v>92</v>
      </c>
      <c r="B94">
        <f t="shared" si="11"/>
        <v>-7.5262305477805747</v>
      </c>
      <c r="C94">
        <f t="shared" si="12"/>
        <v>-6.5845162116631251</v>
      </c>
    </row>
    <row r="95" spans="1:3" x14ac:dyDescent="0.3">
      <c r="A95">
        <v>93</v>
      </c>
      <c r="B95">
        <f t="shared" si="11"/>
        <v>-8.5834575834926792</v>
      </c>
      <c r="C95">
        <f t="shared" si="12"/>
        <v>-5.1307169004323399</v>
      </c>
    </row>
    <row r="96" spans="1:3" x14ac:dyDescent="0.3">
      <c r="A96">
        <v>94</v>
      </c>
      <c r="B96">
        <f t="shared" si="11"/>
        <v>-9.3633306638867086</v>
      </c>
      <c r="C96">
        <f t="shared" si="12"/>
        <v>-3.5111307122804298</v>
      </c>
    </row>
    <row r="97" spans="1:3" x14ac:dyDescent="0.3">
      <c r="A97">
        <v>95</v>
      </c>
      <c r="B97">
        <f t="shared" si="11"/>
        <v>-9.8406500508164267</v>
      </c>
      <c r="C97">
        <f t="shared" si="12"/>
        <v>-1.7780907112311914</v>
      </c>
    </row>
    <row r="98" spans="1:3" x14ac:dyDescent="0.3">
      <c r="A98">
        <v>96</v>
      </c>
      <c r="B98">
        <f t="shared" ref="B98:B100" si="13">10*SIN(N$1*A98)</f>
        <v>-9.9999923069749901</v>
      </c>
      <c r="C98">
        <f t="shared" si="12"/>
        <v>1.2404049380560202E-2</v>
      </c>
    </row>
    <row r="99" spans="1:3" x14ac:dyDescent="0.3">
      <c r="A99">
        <v>97</v>
      </c>
      <c r="B99">
        <f t="shared" si="13"/>
        <v>-9.8362086674777256</v>
      </c>
      <c r="C99">
        <f t="shared" si="12"/>
        <v>1.8024980027273496</v>
      </c>
    </row>
    <row r="100" spans="1:3" x14ac:dyDescent="0.3">
      <c r="A100">
        <v>98</v>
      </c>
      <c r="B100">
        <f t="shared" si="13"/>
        <v>-9.354591409916635</v>
      </c>
      <c r="C100">
        <f t="shared" si="12"/>
        <v>3.5343485331124174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zoomScale="160" zoomScaleNormal="160" workbookViewId="0">
      <selection activeCell="K2" sqref="K2"/>
    </sheetView>
  </sheetViews>
  <sheetFormatPr defaultRowHeight="14.4" x14ac:dyDescent="0.3"/>
  <cols>
    <col min="4" max="4" width="4.88671875" customWidth="1"/>
  </cols>
  <sheetData>
    <row r="1" spans="1:15" x14ac:dyDescent="0.3">
      <c r="A1" t="s">
        <v>0</v>
      </c>
      <c r="B1" t="s">
        <v>1</v>
      </c>
      <c r="C1" t="s">
        <v>3</v>
      </c>
      <c r="D1" t="s">
        <v>16</v>
      </c>
      <c r="E1" t="s">
        <v>17</v>
      </c>
      <c r="F1" t="s">
        <v>18</v>
      </c>
      <c r="G1" t="s">
        <v>2</v>
      </c>
      <c r="H1" t="s">
        <v>13</v>
      </c>
      <c r="I1" t="s">
        <v>19</v>
      </c>
      <c r="J1" t="s">
        <v>7</v>
      </c>
      <c r="K1" t="s">
        <v>20</v>
      </c>
      <c r="L1" t="s">
        <v>5</v>
      </c>
      <c r="M1">
        <f>2*3.14/O1</f>
        <v>34.888888888888893</v>
      </c>
      <c r="N1" t="s">
        <v>6</v>
      </c>
      <c r="O1">
        <v>0.18</v>
      </c>
    </row>
    <row r="2" spans="1:15" x14ac:dyDescent="0.3">
      <c r="A2">
        <v>0</v>
      </c>
      <c r="B2">
        <f t="shared" ref="B2:B33" si="0">10*SIN(O$1*A2)</f>
        <v>0</v>
      </c>
      <c r="C2">
        <f t="shared" ref="C2:C33" si="1">10*COS(O$1*A2)</f>
        <v>10</v>
      </c>
      <c r="D2">
        <f t="shared" ref="D2:D18" si="2">SQRT(B2^2+C2^2)</f>
        <v>10</v>
      </c>
      <c r="K2">
        <f>_xlfn.ACOT(B2/C2)</f>
        <v>1.5707963267948966</v>
      </c>
    </row>
    <row r="3" spans="1:15" x14ac:dyDescent="0.3">
      <c r="A3">
        <v>1</v>
      </c>
      <c r="B3">
        <f t="shared" si="0"/>
        <v>1.7902957342582417</v>
      </c>
      <c r="C3">
        <f t="shared" si="1"/>
        <v>9.8384369278812152</v>
      </c>
      <c r="D3">
        <f t="shared" si="2"/>
        <v>10.000000000000002</v>
      </c>
      <c r="E3">
        <f>(B3-B2)/(A3-A2)</f>
        <v>1.7902957342582417</v>
      </c>
      <c r="F3">
        <f>(C3-C2)/(A3-A2)</f>
        <v>-0.16156307211878485</v>
      </c>
      <c r="G3">
        <f>SQRT(E3^2+F3^2)</f>
        <v>1.7975709839602207</v>
      </c>
      <c r="K3">
        <f t="shared" ref="K3:K10" si="3">_xlfn.ACOT(B3/C3)</f>
        <v>1.3907963267948966</v>
      </c>
    </row>
    <row r="4" spans="1:15" x14ac:dyDescent="0.3">
      <c r="A4">
        <v>2</v>
      </c>
      <c r="B4">
        <f t="shared" si="0"/>
        <v>3.5227423327508993</v>
      </c>
      <c r="C4">
        <f t="shared" si="1"/>
        <v>9.3589682367793472</v>
      </c>
      <c r="D4">
        <f t="shared" si="2"/>
        <v>9.9999999999999982</v>
      </c>
      <c r="E4">
        <f t="shared" ref="E4:E12" si="4">(B4-B3)/(A4-A3)</f>
        <v>1.7324465984926576</v>
      </c>
      <c r="F4">
        <f t="shared" ref="F4:F12" si="5">(C4-C3)/(A4-A3)</f>
        <v>-0.47946869110186796</v>
      </c>
      <c r="G4">
        <f t="shared" ref="G4:G12" si="6">SQRT(E4^2+F4^2)</f>
        <v>1.7975709839602214</v>
      </c>
      <c r="H4">
        <f>(E4-E3)/(A4-A3)</f>
        <v>-5.7849135765584148E-2</v>
      </c>
      <c r="I4">
        <f>(F4-F3)/(A4-A3)</f>
        <v>-0.31790561898308312</v>
      </c>
      <c r="J4">
        <f t="shared" ref="J4:J12" si="7">SQRT(H4^2+I4^2)</f>
        <v>0.32312614423757513</v>
      </c>
      <c r="K4">
        <f t="shared" si="3"/>
        <v>1.2107963267948967</v>
      </c>
    </row>
    <row r="5" spans="1:15" x14ac:dyDescent="0.3">
      <c r="A5">
        <v>3</v>
      </c>
      <c r="B5">
        <f t="shared" si="0"/>
        <v>5.1413599165311314</v>
      </c>
      <c r="C5">
        <f t="shared" si="1"/>
        <v>8.5770868136382425</v>
      </c>
      <c r="D5">
        <f t="shared" si="2"/>
        <v>10.000000000000002</v>
      </c>
      <c r="E5">
        <f t="shared" si="4"/>
        <v>1.6186175837802321</v>
      </c>
      <c r="F5">
        <f t="shared" si="5"/>
        <v>-0.78188142314110465</v>
      </c>
      <c r="G5">
        <f t="shared" si="6"/>
        <v>1.7975709839602205</v>
      </c>
      <c r="H5">
        <f t="shared" ref="H5:H12" si="8">(E5-E4)/(A5-A4)</f>
        <v>-0.11382901471242546</v>
      </c>
      <c r="I5">
        <f t="shared" ref="I5:I12" si="9">(F5-F4)/(A5-A4)</f>
        <v>-0.30241273203923669</v>
      </c>
      <c r="J5">
        <f t="shared" si="7"/>
        <v>0.32312614423756669</v>
      </c>
      <c r="K5">
        <f t="shared" si="3"/>
        <v>1.0307963267948967</v>
      </c>
    </row>
    <row r="6" spans="1:15" x14ac:dyDescent="0.3">
      <c r="A6">
        <v>4</v>
      </c>
      <c r="B6">
        <f t="shared" si="0"/>
        <v>6.5938467197147315</v>
      </c>
      <c r="C6">
        <f t="shared" si="1"/>
        <v>7.518057291408951</v>
      </c>
      <c r="D6">
        <f t="shared" si="2"/>
        <v>10.000000000000002</v>
      </c>
      <c r="E6">
        <f t="shared" si="4"/>
        <v>1.4524868031836</v>
      </c>
      <c r="F6">
        <f t="shared" si="5"/>
        <v>-1.0590295222292916</v>
      </c>
      <c r="G6">
        <f t="shared" si="6"/>
        <v>1.7975709839602205</v>
      </c>
      <c r="H6">
        <f t="shared" si="8"/>
        <v>-0.16613078059663211</v>
      </c>
      <c r="I6">
        <f t="shared" si="9"/>
        <v>-0.27714809908818694</v>
      </c>
      <c r="J6">
        <f t="shared" si="7"/>
        <v>0.32312614423757452</v>
      </c>
      <c r="K6">
        <f t="shared" si="3"/>
        <v>0.8507963267948967</v>
      </c>
    </row>
    <row r="7" spans="1:15" x14ac:dyDescent="0.3">
      <c r="A7">
        <v>5</v>
      </c>
      <c r="B7">
        <f t="shared" si="0"/>
        <v>7.833269096274833</v>
      </c>
      <c r="C7">
        <f t="shared" si="1"/>
        <v>6.2160996827066448</v>
      </c>
      <c r="D7">
        <f t="shared" si="2"/>
        <v>10</v>
      </c>
      <c r="E7">
        <f t="shared" si="4"/>
        <v>1.2394223765601016</v>
      </c>
      <c r="F7">
        <f t="shared" si="5"/>
        <v>-1.3019576087023061</v>
      </c>
      <c r="G7">
        <f t="shared" si="6"/>
        <v>1.797570983960221</v>
      </c>
      <c r="H7">
        <f t="shared" si="8"/>
        <v>-0.21306442662349845</v>
      </c>
      <c r="I7">
        <f t="shared" si="9"/>
        <v>-0.24292808647301456</v>
      </c>
      <c r="J7">
        <f t="shared" si="7"/>
        <v>0.32312614423757263</v>
      </c>
      <c r="K7">
        <f t="shared" si="3"/>
        <v>0.67079632679489676</v>
      </c>
    </row>
    <row r="8" spans="1:15" x14ac:dyDescent="0.3">
      <c r="A8">
        <v>6</v>
      </c>
      <c r="B8">
        <f t="shared" si="0"/>
        <v>8.8195780688494754</v>
      </c>
      <c r="C8">
        <f t="shared" si="1"/>
        <v>4.7132836417373998</v>
      </c>
      <c r="D8">
        <f t="shared" si="2"/>
        <v>10</v>
      </c>
      <c r="E8">
        <f t="shared" si="4"/>
        <v>0.98630897257464234</v>
      </c>
      <c r="F8">
        <f t="shared" si="5"/>
        <v>-1.502816040969245</v>
      </c>
      <c r="G8">
        <f t="shared" si="6"/>
        <v>1.7975709839602225</v>
      </c>
      <c r="H8">
        <f t="shared" si="8"/>
        <v>-0.25311340398545923</v>
      </c>
      <c r="I8">
        <f t="shared" si="9"/>
        <v>-0.20085843226693889</v>
      </c>
      <c r="J8">
        <f t="shared" si="7"/>
        <v>0.3231261442375698</v>
      </c>
      <c r="K8">
        <f t="shared" si="3"/>
        <v>0.49079632679489654</v>
      </c>
    </row>
    <row r="9" spans="1:15" x14ac:dyDescent="0.3">
      <c r="A9">
        <v>7</v>
      </c>
      <c r="B9">
        <f t="shared" si="0"/>
        <v>9.520903415905158</v>
      </c>
      <c r="C9">
        <f t="shared" si="1"/>
        <v>3.0581690837828934</v>
      </c>
      <c r="D9">
        <f t="shared" si="2"/>
        <v>10</v>
      </c>
      <c r="E9">
        <f t="shared" si="4"/>
        <v>0.70132534705568261</v>
      </c>
      <c r="F9">
        <f t="shared" si="5"/>
        <v>-1.6551145579545063</v>
      </c>
      <c r="G9">
        <f t="shared" si="6"/>
        <v>1.7975709839602203</v>
      </c>
      <c r="H9">
        <f t="shared" si="8"/>
        <v>-0.28498362551895973</v>
      </c>
      <c r="I9">
        <f t="shared" si="9"/>
        <v>-0.15229851698526131</v>
      </c>
      <c r="J9">
        <f t="shared" si="7"/>
        <v>0.32312614423757263</v>
      </c>
      <c r="K9">
        <f t="shared" si="3"/>
        <v>0.3107963267948966</v>
      </c>
    </row>
    <row r="10" spans="1:15" x14ac:dyDescent="0.3">
      <c r="A10">
        <v>8</v>
      </c>
      <c r="B10">
        <f t="shared" si="0"/>
        <v>9.9145834819168641</v>
      </c>
      <c r="C10">
        <f t="shared" si="1"/>
        <v>1.3042370873814555</v>
      </c>
      <c r="D10">
        <f t="shared" si="2"/>
        <v>10</v>
      </c>
      <c r="E10">
        <f t="shared" si="4"/>
        <v>0.39368006601170613</v>
      </c>
      <c r="F10">
        <f t="shared" si="5"/>
        <v>-1.7539319964014379</v>
      </c>
      <c r="G10">
        <f t="shared" si="6"/>
        <v>1.7975709839602203</v>
      </c>
      <c r="H10">
        <f t="shared" si="8"/>
        <v>-0.30764528104397648</v>
      </c>
      <c r="I10">
        <f t="shared" si="9"/>
        <v>-9.8817438446931583E-2</v>
      </c>
      <c r="J10">
        <f t="shared" si="7"/>
        <v>0.3231261442375723</v>
      </c>
      <c r="K10">
        <f t="shared" si="3"/>
        <v>0.13079632679489667</v>
      </c>
    </row>
    <row r="11" spans="1:15" x14ac:dyDescent="0.3">
      <c r="A11">
        <v>9</v>
      </c>
      <c r="B11">
        <f t="shared" si="0"/>
        <v>9.9878974347052409</v>
      </c>
      <c r="C11">
        <f t="shared" si="1"/>
        <v>-0.49183821914170334</v>
      </c>
      <c r="D11">
        <f t="shared" si="2"/>
        <v>10</v>
      </c>
      <c r="E11">
        <f t="shared" si="4"/>
        <v>7.3313952788376824E-2</v>
      </c>
      <c r="F11">
        <f t="shared" si="5"/>
        <v>-1.7960753065231589</v>
      </c>
      <c r="G11">
        <f t="shared" si="6"/>
        <v>1.7975709839602205</v>
      </c>
      <c r="H11">
        <f t="shared" si="8"/>
        <v>-0.32036611322332931</v>
      </c>
      <c r="I11">
        <f t="shared" si="9"/>
        <v>-4.2143310121721012E-2</v>
      </c>
      <c r="J11">
        <f t="shared" si="7"/>
        <v>0.32312614423756958</v>
      </c>
    </row>
    <row r="12" spans="1:15" x14ac:dyDescent="0.3">
      <c r="A12">
        <v>10</v>
      </c>
      <c r="B12">
        <f t="shared" si="0"/>
        <v>9.7384763087819533</v>
      </c>
      <c r="C12">
        <f t="shared" si="1"/>
        <v>-2.2720209469308688</v>
      </c>
      <c r="D12">
        <f t="shared" si="2"/>
        <v>10.000000000000002</v>
      </c>
      <c r="E12">
        <f t="shared" si="4"/>
        <v>-0.24942112592328769</v>
      </c>
      <c r="F12">
        <f t="shared" si="5"/>
        <v>-1.7801827277891653</v>
      </c>
      <c r="G12">
        <f t="shared" si="6"/>
        <v>1.7975709839602201</v>
      </c>
      <c r="H12">
        <f t="shared" si="8"/>
        <v>-0.32273507871166451</v>
      </c>
      <c r="I12">
        <f t="shared" si="9"/>
        <v>1.5892578733993634E-2</v>
      </c>
      <c r="J12">
        <f t="shared" si="7"/>
        <v>0.32312614423757247</v>
      </c>
    </row>
    <row r="13" spans="1:15" x14ac:dyDescent="0.3">
      <c r="A13">
        <v>11</v>
      </c>
      <c r="B13">
        <f t="shared" si="0"/>
        <v>9.1743795528180989</v>
      </c>
      <c r="C13">
        <f t="shared" si="1"/>
        <v>-3.9787887378991598</v>
      </c>
      <c r="D13">
        <f t="shared" si="2"/>
        <v>10</v>
      </c>
    </row>
    <row r="14" spans="1:15" x14ac:dyDescent="0.3">
      <c r="A14">
        <v>12</v>
      </c>
      <c r="B14">
        <f t="shared" si="0"/>
        <v>8.3138346077868306</v>
      </c>
      <c r="C14">
        <f t="shared" si="1"/>
        <v>-5.5569914625061267</v>
      </c>
      <c r="D14">
        <f t="shared" si="2"/>
        <v>10</v>
      </c>
    </row>
    <row r="15" spans="1:15" x14ac:dyDescent="0.3">
      <c r="A15">
        <v>13</v>
      </c>
      <c r="B15">
        <f t="shared" si="0"/>
        <v>7.1846479306912627</v>
      </c>
      <c r="C15">
        <f t="shared" si="1"/>
        <v>-6.9556332646290207</v>
      </c>
      <c r="D15">
        <f t="shared" si="2"/>
        <v>10</v>
      </c>
    </row>
    <row r="16" spans="1:15" x14ac:dyDescent="0.3">
      <c r="A16">
        <v>14</v>
      </c>
      <c r="B16">
        <f t="shared" si="0"/>
        <v>5.8233064952408187</v>
      </c>
      <c r="C16">
        <f t="shared" si="1"/>
        <v>-8.1295203709989003</v>
      </c>
      <c r="D16">
        <f t="shared" si="2"/>
        <v>10</v>
      </c>
    </row>
    <row r="17" spans="1:4" x14ac:dyDescent="0.3">
      <c r="A17">
        <v>15</v>
      </c>
      <c r="B17">
        <f t="shared" si="0"/>
        <v>4.2737988023383018</v>
      </c>
      <c r="C17">
        <f t="shared" si="1"/>
        <v>-9.040721420170609</v>
      </c>
      <c r="D17">
        <f t="shared" si="2"/>
        <v>9.9999999999999982</v>
      </c>
    </row>
    <row r="18" spans="1:4" x14ac:dyDescent="0.3">
      <c r="A18">
        <v>16</v>
      </c>
      <c r="B18">
        <f t="shared" si="0"/>
        <v>2.5861934966111084</v>
      </c>
      <c r="C18">
        <f t="shared" si="1"/>
        <v>-9.6597931239797479</v>
      </c>
      <c r="D18">
        <f t="shared" si="2"/>
        <v>10</v>
      </c>
    </row>
    <row r="19" spans="1:4" x14ac:dyDescent="0.3">
      <c r="A19">
        <v>17</v>
      </c>
      <c r="B19">
        <f t="shared" si="0"/>
        <v>0.81502151760269115</v>
      </c>
      <c r="C19">
        <f t="shared" si="1"/>
        <v>-9.9667316571604658</v>
      </c>
    </row>
    <row r="20" spans="1:4" x14ac:dyDescent="0.3">
      <c r="A20">
        <v>18</v>
      </c>
      <c r="B20">
        <f t="shared" si="0"/>
        <v>-0.98248593745108248</v>
      </c>
      <c r="C20">
        <f t="shared" si="1"/>
        <v>-9.9516190332383037</v>
      </c>
    </row>
    <row r="21" spans="1:4" x14ac:dyDescent="0.3">
      <c r="A21">
        <v>19</v>
      </c>
      <c r="B21">
        <f t="shared" si="0"/>
        <v>-2.7482467032312403</v>
      </c>
      <c r="C21">
        <f t="shared" si="1"/>
        <v>-9.6149435806029881</v>
      </c>
    </row>
    <row r="22" spans="1:4" x14ac:dyDescent="0.3">
      <c r="A22">
        <v>20</v>
      </c>
      <c r="B22">
        <f t="shared" si="0"/>
        <v>-4.4252044329485205</v>
      </c>
      <c r="C22">
        <f t="shared" si="1"/>
        <v>-8.9675841633414723</v>
      </c>
    </row>
    <row r="23" spans="1:4" x14ac:dyDescent="0.3">
      <c r="A23">
        <v>21</v>
      </c>
      <c r="B23">
        <f t="shared" si="0"/>
        <v>-5.9591722380776391</v>
      </c>
      <c r="C23">
        <f t="shared" si="1"/>
        <v>-8.0304586566973093</v>
      </c>
    </row>
    <row r="24" spans="1:4" x14ac:dyDescent="0.3">
      <c r="A24">
        <v>22</v>
      </c>
      <c r="B24">
        <f t="shared" si="0"/>
        <v>-7.3005836083929951</v>
      </c>
      <c r="C24">
        <f t="shared" si="1"/>
        <v>-6.8338480358333618</v>
      </c>
    </row>
    <row r="25" spans="1:4" x14ac:dyDescent="0.3">
      <c r="A25">
        <v>23</v>
      </c>
      <c r="B25">
        <f t="shared" si="0"/>
        <v>-8.4060940355019458</v>
      </c>
      <c r="C25">
        <f t="shared" si="1"/>
        <v>-5.416417918356986</v>
      </c>
    </row>
    <row r="26" spans="1:4" x14ac:dyDescent="0.3">
      <c r="A26">
        <v>24</v>
      </c>
      <c r="B26">
        <f t="shared" si="0"/>
        <v>-9.2399815872318793</v>
      </c>
      <c r="C26">
        <f t="shared" si="1"/>
        <v>-3.8239691771268025</v>
      </c>
    </row>
    <row r="27" spans="1:4" x14ac:dyDescent="0.3">
      <c r="A27">
        <v>25</v>
      </c>
      <c r="B27">
        <f t="shared" si="0"/>
        <v>-9.7753011766509701</v>
      </c>
      <c r="C27">
        <f t="shared" si="1"/>
        <v>-2.1079579943077968</v>
      </c>
    </row>
    <row r="28" spans="1:4" x14ac:dyDescent="0.3">
      <c r="A28">
        <v>26</v>
      </c>
      <c r="B28">
        <f t="shared" si="0"/>
        <v>-9.9947552282728402</v>
      </c>
      <c r="C28">
        <f t="shared" si="1"/>
        <v>-0.32383317759724728</v>
      </c>
    </row>
    <row r="29" spans="1:4" x14ac:dyDescent="0.3">
      <c r="A29">
        <v>27</v>
      </c>
      <c r="B29">
        <f t="shared" si="0"/>
        <v>-9.8912526079436986</v>
      </c>
      <c r="C29">
        <f t="shared" si="1"/>
        <v>1.4707555357186222</v>
      </c>
    </row>
    <row r="30" spans="1:4" x14ac:dyDescent="0.3">
      <c r="A30">
        <v>28</v>
      </c>
      <c r="B30">
        <f t="shared" si="0"/>
        <v>-9.4681377559260902</v>
      </c>
      <c r="C30">
        <f t="shared" si="1"/>
        <v>3.2178202924972181</v>
      </c>
    </row>
    <row r="31" spans="1:4" x14ac:dyDescent="0.3">
      <c r="A31">
        <v>29</v>
      </c>
      <c r="B31">
        <f t="shared" si="0"/>
        <v>-8.7390826192902242</v>
      </c>
      <c r="C31">
        <f t="shared" si="1"/>
        <v>4.8609088628794019</v>
      </c>
    </row>
    <row r="32" spans="1:4" x14ac:dyDescent="0.3">
      <c r="A32">
        <v>30</v>
      </c>
      <c r="B32">
        <f t="shared" si="0"/>
        <v>-7.7276448755598768</v>
      </c>
      <c r="C32">
        <f t="shared" si="1"/>
        <v>6.3469287594263388</v>
      </c>
    </row>
    <row r="33" spans="1:3" x14ac:dyDescent="0.3">
      <c r="A33">
        <v>31</v>
      </c>
      <c r="B33">
        <f t="shared" si="0"/>
        <v>-6.4665067225618342</v>
      </c>
      <c r="C33">
        <f t="shared" si="1"/>
        <v>7.6278627941948853</v>
      </c>
    </row>
    <row r="34" spans="1:3" x14ac:dyDescent="0.3">
      <c r="A34">
        <v>32</v>
      </c>
      <c r="B34">
        <f t="shared" ref="B34:B65" si="10">10*SIN(O$1*A34)</f>
        <v>-4.9964188311690245</v>
      </c>
      <c r="C34">
        <f t="shared" ref="C34:C65" si="11">10*COS(O$1*A34)</f>
        <v>8.6623206396172829</v>
      </c>
    </row>
    <row r="35" spans="1:3" x14ac:dyDescent="0.3">
      <c r="A35">
        <v>33</v>
      </c>
      <c r="B35">
        <f t="shared" si="10"/>
        <v>-3.3648835845850504</v>
      </c>
      <c r="C35">
        <f t="shared" si="11"/>
        <v>9.4168762581967727</v>
      </c>
    </row>
    <row r="36" spans="1:3" x14ac:dyDescent="0.3">
      <c r="A36">
        <v>34</v>
      </c>
      <c r="B36">
        <f t="shared" si="10"/>
        <v>-1.6246201521515418</v>
      </c>
      <c r="C36">
        <f t="shared" si="11"/>
        <v>9.8671479851689217</v>
      </c>
    </row>
    <row r="37" spans="1:3" x14ac:dyDescent="0.3">
      <c r="A37">
        <v>35</v>
      </c>
      <c r="B37">
        <f t="shared" si="10"/>
        <v>0.16813900484349714</v>
      </c>
      <c r="C37">
        <f t="shared" si="11"/>
        <v>9.9985863638341517</v>
      </c>
    </row>
    <row r="38" spans="1:3" x14ac:dyDescent="0.3">
      <c r="A38">
        <v>36</v>
      </c>
      <c r="B38">
        <f t="shared" si="10"/>
        <v>1.9554651510054337</v>
      </c>
      <c r="C38">
        <f t="shared" si="11"/>
        <v>9.8069442765421737</v>
      </c>
    </row>
    <row r="39" spans="1:3" x14ac:dyDescent="0.3">
      <c r="A39">
        <v>37</v>
      </c>
      <c r="B39">
        <f t="shared" si="10"/>
        <v>3.6796051057238466</v>
      </c>
      <c r="C39">
        <f t="shared" si="11"/>
        <v>9.2984141801670148</v>
      </c>
    </row>
    <row r="40" spans="1:3" x14ac:dyDescent="0.3">
      <c r="A40">
        <v>38</v>
      </c>
      <c r="B40">
        <f t="shared" si="10"/>
        <v>5.2848473994293075</v>
      </c>
      <c r="C40">
        <f t="shared" si="11"/>
        <v>8.4894280116357237</v>
      </c>
    </row>
    <row r="41" spans="1:3" x14ac:dyDescent="0.3">
      <c r="A41">
        <v>39</v>
      </c>
      <c r="B41">
        <f t="shared" si="10"/>
        <v>6.719322456828615</v>
      </c>
      <c r="C41">
        <f t="shared" si="11"/>
        <v>7.4061262290862064</v>
      </c>
    </row>
    <row r="42" spans="1:3" x14ac:dyDescent="0.3">
      <c r="A42">
        <v>40</v>
      </c>
      <c r="B42">
        <f t="shared" si="10"/>
        <v>7.9366786384915269</v>
      </c>
      <c r="C42">
        <f t="shared" si="11"/>
        <v>6.0835131453225522</v>
      </c>
    </row>
    <row r="43" spans="1:3" x14ac:dyDescent="0.3">
      <c r="A43">
        <v>41</v>
      </c>
      <c r="B43">
        <f t="shared" si="10"/>
        <v>8.8975799835035971</v>
      </c>
      <c r="C43">
        <f t="shared" si="11"/>
        <v>4.564325846952225</v>
      </c>
    </row>
    <row r="44" spans="1:3" x14ac:dyDescent="0.3">
      <c r="A44">
        <v>42</v>
      </c>
      <c r="B44">
        <f t="shared" si="10"/>
        <v>9.57097725720417</v>
      </c>
      <c r="C44">
        <f t="shared" si="11"/>
        <v>2.897653247384949</v>
      </c>
    </row>
    <row r="45" spans="1:3" x14ac:dyDescent="0.3">
      <c r="A45">
        <v>43</v>
      </c>
      <c r="B45">
        <f t="shared" si="10"/>
        <v>9.9351112331341582</v>
      </c>
      <c r="C45">
        <f t="shared" si="11"/>
        <v>1.1373498957011758</v>
      </c>
    </row>
    <row r="46" spans="1:3" x14ac:dyDescent="0.3">
      <c r="A46">
        <v>44</v>
      </c>
      <c r="B46">
        <f t="shared" si="10"/>
        <v>9.9782157905307436</v>
      </c>
      <c r="C46">
        <f t="shared" si="11"/>
        <v>-0.65970420462729873</v>
      </c>
    </row>
    <row r="47" spans="1:3" x14ac:dyDescent="0.3">
      <c r="A47">
        <v>45</v>
      </c>
      <c r="B47">
        <f t="shared" si="10"/>
        <v>9.6988981084508623</v>
      </c>
      <c r="C47">
        <f t="shared" si="11"/>
        <v>-2.435441537357911</v>
      </c>
    </row>
    <row r="48" spans="1:3" x14ac:dyDescent="0.3">
      <c r="A48">
        <v>46</v>
      </c>
      <c r="B48">
        <f t="shared" si="10"/>
        <v>9.1061836714573037</v>
      </c>
      <c r="C48">
        <f t="shared" si="11"/>
        <v>-4.1324833867402759</v>
      </c>
    </row>
    <row r="49" spans="1:3" x14ac:dyDescent="0.3">
      <c r="A49">
        <v>47</v>
      </c>
      <c r="B49">
        <f t="shared" si="10"/>
        <v>8.219224632616033</v>
      </c>
      <c r="C49">
        <f t="shared" si="11"/>
        <v>-5.6959938938343191</v>
      </c>
    </row>
    <row r="50" spans="1:3" x14ac:dyDescent="0.3">
      <c r="A50">
        <v>48</v>
      </c>
      <c r="B50">
        <f t="shared" si="10"/>
        <v>7.0666809573587797</v>
      </c>
      <c r="C50">
        <f t="shared" si="11"/>
        <v>-7.0754519464768331</v>
      </c>
    </row>
    <row r="51" spans="1:3" x14ac:dyDescent="0.3">
      <c r="A51">
        <v>49</v>
      </c>
      <c r="B51">
        <f t="shared" si="10"/>
        <v>5.685794345070696</v>
      </c>
      <c r="C51">
        <f t="shared" si="11"/>
        <v>-8.2262836484990043</v>
      </c>
    </row>
    <row r="52" spans="1:3" x14ac:dyDescent="0.3">
      <c r="A52">
        <v>50</v>
      </c>
      <c r="B52">
        <f t="shared" si="10"/>
        <v>4.1211848524175663</v>
      </c>
      <c r="C52">
        <f t="shared" si="11"/>
        <v>-9.1113026188467696</v>
      </c>
    </row>
    <row r="53" spans="1:3" x14ac:dyDescent="0.3">
      <c r="A53">
        <v>51</v>
      </c>
      <c r="B53">
        <f t="shared" si="10"/>
        <v>2.4234091026592379</v>
      </c>
      <c r="C53">
        <f t="shared" si="11"/>
        <v>-9.7019115807735723</v>
      </c>
    </row>
    <row r="54" spans="1:3" x14ac:dyDescent="0.3">
      <c r="A54">
        <v>52</v>
      </c>
      <c r="B54">
        <f t="shared" si="10"/>
        <v>0.64732666897565894</v>
      </c>
      <c r="C54">
        <f t="shared" si="11"/>
        <v>-9.9790264146174543</v>
      </c>
    </row>
    <row r="55" spans="1:3" x14ac:dyDescent="0.3">
      <c r="A55">
        <v>53</v>
      </c>
      <c r="B55">
        <f t="shared" si="10"/>
        <v>-1.1496725817687454</v>
      </c>
      <c r="C55">
        <f t="shared" si="11"/>
        <v>-9.9336928156013151</v>
      </c>
    </row>
    <row r="56" spans="1:3" x14ac:dyDescent="0.3">
      <c r="A56">
        <v>54</v>
      </c>
      <c r="B56">
        <f t="shared" si="10"/>
        <v>-2.9095229056648915</v>
      </c>
      <c r="C56">
        <f t="shared" si="11"/>
        <v>-9.5673756308306057</v>
      </c>
    </row>
    <row r="57" spans="1:3" x14ac:dyDescent="0.3">
      <c r="A57">
        <v>55</v>
      </c>
      <c r="B57">
        <f t="shared" si="10"/>
        <v>-4.5753589377532133</v>
      </c>
      <c r="C57">
        <f t="shared" si="11"/>
        <v>-8.8919115262536081</v>
      </c>
    </row>
    <row r="58" spans="1:3" x14ac:dyDescent="0.3">
      <c r="A58">
        <v>56</v>
      </c>
      <c r="B58">
        <f t="shared" si="10"/>
        <v>-6.0933531606356084</v>
      </c>
      <c r="C58">
        <f t="shared" si="11"/>
        <v>-7.9291265130386233</v>
      </c>
    </row>
    <row r="59" spans="1:3" x14ac:dyDescent="0.3">
      <c r="A59">
        <v>57</v>
      </c>
      <c r="B59">
        <f t="shared" si="10"/>
        <v>-7.414455212290604</v>
      </c>
      <c r="C59">
        <f t="shared" si="11"/>
        <v>-6.7101306920906314</v>
      </c>
    </row>
    <row r="60" spans="1:3" x14ac:dyDescent="0.3">
      <c r="A60">
        <v>58</v>
      </c>
      <c r="B60">
        <f t="shared" si="10"/>
        <v>-8.4959768315086368</v>
      </c>
      <c r="C60">
        <f t="shared" si="11"/>
        <v>-5.2743130053560963</v>
      </c>
    </row>
    <row r="61" spans="1:3" x14ac:dyDescent="0.3">
      <c r="A61">
        <v>59</v>
      </c>
      <c r="B61">
        <f t="shared" si="10"/>
        <v>-9.3029712272169576</v>
      </c>
      <c r="C61">
        <f t="shared" si="11"/>
        <v>-3.6680684761292826</v>
      </c>
    </row>
    <row r="62" spans="1:3" x14ac:dyDescent="0.3">
      <c r="A62">
        <v>60</v>
      </c>
      <c r="B62">
        <f t="shared" si="10"/>
        <v>-9.8093623006649118</v>
      </c>
      <c r="C62">
        <f t="shared" si="11"/>
        <v>-1.9432990645533654</v>
      </c>
    </row>
    <row r="63" spans="1:3" x14ac:dyDescent="0.3">
      <c r="A63">
        <v>61</v>
      </c>
      <c r="B63">
        <f t="shared" si="10"/>
        <v>-9.9987872323485423</v>
      </c>
      <c r="C63">
        <f t="shared" si="11"/>
        <v>-0.1557365795944696</v>
      </c>
    </row>
    <row r="64" spans="1:3" x14ac:dyDescent="0.3">
      <c r="A64">
        <v>62</v>
      </c>
      <c r="B64">
        <f t="shared" si="10"/>
        <v>-9.865125207488104</v>
      </c>
      <c r="C64">
        <f t="shared" si="11"/>
        <v>1.6368581614125197</v>
      </c>
    </row>
    <row r="65" spans="1:3" x14ac:dyDescent="0.3">
      <c r="A65">
        <v>63</v>
      </c>
      <c r="B65">
        <f t="shared" si="10"/>
        <v>-9.4126951955560187</v>
      </c>
      <c r="C65">
        <f t="shared" si="11"/>
        <v>3.3765617357834059</v>
      </c>
    </row>
    <row r="66" spans="1:3" x14ac:dyDescent="0.3">
      <c r="A66">
        <v>64</v>
      </c>
      <c r="B66">
        <f t="shared" ref="B66:B97" si="12">10*SIN(O$1*A66)</f>
        <v>-8.6561163930815805</v>
      </c>
      <c r="C66">
        <f t="shared" ref="C66:C100" si="13">10*COS(O$1*A66)</f>
        <v>5.0071597727079116</v>
      </c>
    </row>
    <row r="67" spans="1:3" x14ac:dyDescent="0.3">
      <c r="A67">
        <v>65</v>
      </c>
      <c r="B67">
        <f t="shared" si="12"/>
        <v>-7.6198358391903334</v>
      </c>
      <c r="C67">
        <f t="shared" si="13"/>
        <v>6.4759633865387585</v>
      </c>
    </row>
    <row r="68" spans="1:3" x14ac:dyDescent="0.3">
      <c r="A68">
        <v>66</v>
      </c>
      <c r="B68">
        <f t="shared" si="12"/>
        <v>-6.3373384678550035</v>
      </c>
      <c r="C68">
        <f t="shared" si="13"/>
        <v>7.7355116924380116</v>
      </c>
    </row>
    <row r="69" spans="1:3" x14ac:dyDescent="0.3">
      <c r="A69">
        <v>67</v>
      </c>
      <c r="B69">
        <f t="shared" si="12"/>
        <v>-4.8500651221350317</v>
      </c>
      <c r="C69">
        <f t="shared" si="13"/>
        <v>8.7451053916490515</v>
      </c>
    </row>
    <row r="70" spans="1:3" x14ac:dyDescent="0.3">
      <c r="A70">
        <v>68</v>
      </c>
      <c r="B70">
        <f t="shared" si="12"/>
        <v>-3.2060734921933824</v>
      </c>
      <c r="C70">
        <f t="shared" si="13"/>
        <v>9.4721218722446192</v>
      </c>
    </row>
    <row r="71" spans="1:3" x14ac:dyDescent="0.3">
      <c r="A71">
        <v>69</v>
      </c>
      <c r="B71">
        <f t="shared" si="12"/>
        <v>-1.4584852456842752</v>
      </c>
      <c r="C71">
        <f t="shared" si="13"/>
        <v>9.8930693310075046</v>
      </c>
    </row>
    <row r="72" spans="1:3" x14ac:dyDescent="0.3">
      <c r="A72">
        <v>70</v>
      </c>
      <c r="B72">
        <f t="shared" si="12"/>
        <v>0.33623047221136693</v>
      </c>
      <c r="C72">
        <f t="shared" si="13"/>
        <v>9.9943458550100477</v>
      </c>
    </row>
    <row r="73" spans="1:3" x14ac:dyDescent="0.3">
      <c r="A73">
        <v>71</v>
      </c>
      <c r="B73">
        <f t="shared" si="12"/>
        <v>2.120081704500925</v>
      </c>
      <c r="C73">
        <f t="shared" si="13"/>
        <v>9.7726789349819772</v>
      </c>
    </row>
    <row r="74" spans="1:3" x14ac:dyDescent="0.3">
      <c r="A74">
        <v>72</v>
      </c>
      <c r="B74">
        <f t="shared" si="12"/>
        <v>3.8354275541260834</v>
      </c>
      <c r="C74">
        <f t="shared" si="13"/>
        <v>9.2352312086406592</v>
      </c>
    </row>
    <row r="75" spans="1:3" x14ac:dyDescent="0.3">
      <c r="A75">
        <v>73</v>
      </c>
      <c r="B75">
        <f t="shared" si="12"/>
        <v>5.4268407120445117</v>
      </c>
      <c r="C75">
        <f t="shared" si="13"/>
        <v>8.3993690171402893</v>
      </c>
    </row>
    <row r="76" spans="1:3" x14ac:dyDescent="0.3">
      <c r="A76">
        <v>74</v>
      </c>
      <c r="B76">
        <f t="shared" si="12"/>
        <v>6.8428984584955108</v>
      </c>
      <c r="C76">
        <f t="shared" si="13"/>
        <v>7.2921012531862006</v>
      </c>
    </row>
    <row r="77" spans="1:3" x14ac:dyDescent="0.3">
      <c r="A77">
        <v>75</v>
      </c>
      <c r="B77">
        <f t="shared" si="12"/>
        <v>8.0378442655162097</v>
      </c>
      <c r="C77">
        <f t="shared" si="13"/>
        <v>5.9492066330989202</v>
      </c>
    </row>
    <row r="78" spans="1:3" x14ac:dyDescent="0.3">
      <c r="A78">
        <v>76</v>
      </c>
      <c r="B78">
        <f t="shared" si="12"/>
        <v>8.9730663099870753</v>
      </c>
      <c r="C78">
        <f t="shared" si="13"/>
        <v>4.4140775929490568</v>
      </c>
    </row>
    <row r="79" spans="1:3" x14ac:dyDescent="0.3">
      <c r="A79">
        <v>77</v>
      </c>
      <c r="B79">
        <f t="shared" si="12"/>
        <v>9.6183451225845236</v>
      </c>
      <c r="C79">
        <f t="shared" si="13"/>
        <v>2.7363181655016851</v>
      </c>
    </row>
    <row r="80" spans="1:3" x14ac:dyDescent="0.3">
      <c r="A80">
        <v>78</v>
      </c>
      <c r="B80">
        <f t="shared" si="12"/>
        <v>9.9528300578412736</v>
      </c>
      <c r="C80">
        <f t="shared" si="13"/>
        <v>0.97014114423173448</v>
      </c>
    </row>
    <row r="81" spans="1:3" x14ac:dyDescent="0.3">
      <c r="A81">
        <v>79</v>
      </c>
      <c r="B81">
        <f t="shared" si="12"/>
        <v>9.9657130330138202</v>
      </c>
      <c r="C81">
        <f t="shared" si="13"/>
        <v>-0.82738367376839828</v>
      </c>
    </row>
    <row r="82" spans="1:3" x14ac:dyDescent="0.3">
      <c r="A82">
        <v>80</v>
      </c>
      <c r="B82">
        <f t="shared" si="12"/>
        <v>9.6565777654927807</v>
      </c>
      <c r="C82">
        <f t="shared" si="13"/>
        <v>-2.598173562137541</v>
      </c>
    </row>
    <row r="83" spans="1:3" x14ac:dyDescent="0.3">
      <c r="A83">
        <v>81</v>
      </c>
      <c r="B83">
        <f t="shared" si="12"/>
        <v>9.0354132239823368</v>
      </c>
      <c r="C83">
        <f t="shared" si="13"/>
        <v>-4.2850096699873506</v>
      </c>
    </row>
    <row r="84" spans="1:3" x14ac:dyDescent="0.3">
      <c r="A84">
        <v>82</v>
      </c>
      <c r="B84">
        <f t="shared" si="12"/>
        <v>8.1222908588060427</v>
      </c>
      <c r="C84">
        <f t="shared" si="13"/>
        <v>-5.8333859125687706</v>
      </c>
    </row>
    <row r="85" spans="1:3" x14ac:dyDescent="0.3">
      <c r="A85">
        <v>83</v>
      </c>
      <c r="B85">
        <f t="shared" si="12"/>
        <v>6.946716040871542</v>
      </c>
      <c r="C85">
        <f t="shared" si="13"/>
        <v>-7.1932702053723796</v>
      </c>
    </row>
    <row r="86" spans="1:3" x14ac:dyDescent="0.3">
      <c r="A86">
        <v>84</v>
      </c>
      <c r="B86">
        <f t="shared" si="12"/>
        <v>5.5466746659970312</v>
      </c>
      <c r="C86">
        <f t="shared" si="13"/>
        <v>-8.3207211315838912</v>
      </c>
    </row>
    <row r="87" spans="1:3" x14ac:dyDescent="0.3">
      <c r="A87">
        <v>85</v>
      </c>
      <c r="B87">
        <f t="shared" si="12"/>
        <v>3.9674057313061368</v>
      </c>
      <c r="C87">
        <f t="shared" si="13"/>
        <v>-9.1793078041429261</v>
      </c>
    </row>
    <row r="88" spans="1:3" x14ac:dyDescent="0.3">
      <c r="A88">
        <v>86</v>
      </c>
      <c r="B88">
        <f t="shared" si="12"/>
        <v>2.2599395449569433</v>
      </c>
      <c r="C88">
        <f t="shared" si="13"/>
        <v>-9.741287042949704</v>
      </c>
    </row>
    <row r="89" spans="1:3" x14ac:dyDescent="0.3">
      <c r="A89">
        <v>87</v>
      </c>
      <c r="B89">
        <f t="shared" si="12"/>
        <v>0.47944880347053687</v>
      </c>
      <c r="C89">
        <f t="shared" si="13"/>
        <v>-9.9884998295465106</v>
      </c>
    </row>
    <row r="90" spans="1:3" x14ac:dyDescent="0.3">
      <c r="A90">
        <v>88</v>
      </c>
      <c r="B90">
        <f t="shared" si="12"/>
        <v>-1.3165341823383272</v>
      </c>
      <c r="C90">
        <f t="shared" si="13"/>
        <v>-9.9129580724794124</v>
      </c>
    </row>
    <row r="91" spans="1:3" x14ac:dyDescent="0.3">
      <c r="A91">
        <v>89</v>
      </c>
      <c r="B91">
        <f t="shared" si="12"/>
        <v>-3.0699765067375968</v>
      </c>
      <c r="C91">
        <f t="shared" si="13"/>
        <v>-9.5171027234174179</v>
      </c>
    </row>
    <row r="92" spans="1:3" x14ac:dyDescent="0.3">
      <c r="A92">
        <v>90</v>
      </c>
      <c r="B92">
        <f t="shared" si="12"/>
        <v>-4.7242198639846613</v>
      </c>
      <c r="C92">
        <f t="shared" si="13"/>
        <v>-8.8137249036223473</v>
      </c>
    </row>
    <row r="93" spans="1:3" x14ac:dyDescent="0.3">
      <c r="A93">
        <v>91</v>
      </c>
      <c r="B93">
        <f t="shared" si="12"/>
        <v>-6.2258113263137362</v>
      </c>
      <c r="C93">
        <f t="shared" si="13"/>
        <v>-7.8255525893794617</v>
      </c>
    </row>
    <row r="94" spans="1:3" x14ac:dyDescent="0.3">
      <c r="A94">
        <v>92</v>
      </c>
      <c r="B94">
        <f t="shared" si="12"/>
        <v>-7.5262305477805747</v>
      </c>
      <c r="C94">
        <f t="shared" si="13"/>
        <v>-6.5845162116631251</v>
      </c>
    </row>
    <row r="95" spans="1:3" x14ac:dyDescent="0.3">
      <c r="A95">
        <v>93</v>
      </c>
      <c r="B95">
        <f t="shared" si="12"/>
        <v>-8.5834575834926792</v>
      </c>
      <c r="C95">
        <f t="shared" si="13"/>
        <v>-5.1307169004323399</v>
      </c>
    </row>
    <row r="96" spans="1:3" x14ac:dyDescent="0.3">
      <c r="A96">
        <v>94</v>
      </c>
      <c r="B96">
        <f t="shared" si="12"/>
        <v>-9.3633306638867086</v>
      </c>
      <c r="C96">
        <f t="shared" si="13"/>
        <v>-3.5111307122804298</v>
      </c>
    </row>
    <row r="97" spans="1:3" x14ac:dyDescent="0.3">
      <c r="A97">
        <v>95</v>
      </c>
      <c r="B97">
        <f t="shared" si="12"/>
        <v>-9.8406500508164267</v>
      </c>
      <c r="C97">
        <f t="shared" si="13"/>
        <v>-1.7780907112311914</v>
      </c>
    </row>
    <row r="98" spans="1:3" x14ac:dyDescent="0.3">
      <c r="A98">
        <v>96</v>
      </c>
      <c r="B98">
        <f t="shared" ref="B98:B100" si="14">10*SIN(O$1*A98)</f>
        <v>-9.9999923069749901</v>
      </c>
      <c r="C98">
        <f t="shared" si="13"/>
        <v>1.2404049380560202E-2</v>
      </c>
    </row>
    <row r="99" spans="1:3" x14ac:dyDescent="0.3">
      <c r="A99">
        <v>97</v>
      </c>
      <c r="B99">
        <f t="shared" si="14"/>
        <v>-9.8362086674777256</v>
      </c>
      <c r="C99">
        <f t="shared" si="13"/>
        <v>1.8024980027273496</v>
      </c>
    </row>
    <row r="100" spans="1:3" x14ac:dyDescent="0.3">
      <c r="A100">
        <v>98</v>
      </c>
      <c r="B100">
        <f t="shared" si="14"/>
        <v>-9.354591409916635</v>
      </c>
      <c r="C100">
        <f t="shared" si="13"/>
        <v>3.5343485331124174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Grafici</vt:lpstr>
      </vt:variant>
      <vt:variant>
        <vt:i4>1</vt:i4>
      </vt:variant>
    </vt:vector>
  </HeadingPairs>
  <TitlesOfParts>
    <vt:vector size="9" baseType="lpstr">
      <vt:lpstr>Foglio1</vt:lpstr>
      <vt:lpstr>moto vario</vt:lpstr>
      <vt:lpstr>da v a s</vt:lpstr>
      <vt:lpstr>da a a v a x</vt:lpstr>
      <vt:lpstr>moto gravi 1D</vt:lpstr>
      <vt:lpstr>moto gravi 2D</vt:lpstr>
      <vt:lpstr>circolare 2D</vt:lpstr>
      <vt:lpstr>circolare 2D (2)</vt:lpstr>
      <vt:lpstr>Grafico1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2018-03-07T11:44:52Z</dcterms:modified>
</cp:coreProperties>
</file>