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980" windowWidth="12120" windowHeight="8355"/>
  </bookViews>
  <sheets>
    <sheet name="Introduzione" sheetId="3" r:id="rId1"/>
    <sheet name="regressione lineare" sheetId="1" r:id="rId2"/>
    <sheet name="deviazione-errori" sheetId="2" r:id="rId3"/>
  </sheets>
  <calcPr calcId="145621"/>
</workbook>
</file>

<file path=xl/calcChain.xml><?xml version="1.0" encoding="utf-8"?>
<calcChain xmlns="http://schemas.openxmlformats.org/spreadsheetml/2006/main">
  <c r="F6" i="1" l="1"/>
  <c r="E6" i="1" s="1"/>
  <c r="E14" i="1" s="1"/>
  <c r="F7" i="1"/>
  <c r="E7" i="1" s="1"/>
  <c r="E15" i="1" s="1"/>
  <c r="F8" i="1"/>
  <c r="E8" i="1" s="1"/>
  <c r="E16" i="1" s="1"/>
  <c r="F9" i="1"/>
  <c r="E9" i="1" s="1"/>
  <c r="E17" i="1" s="1"/>
  <c r="F10" i="1"/>
  <c r="E10" i="1" s="1"/>
  <c r="E18" i="1" s="1"/>
  <c r="F11" i="1"/>
  <c r="E11" i="1" s="1"/>
  <c r="E19" i="1" s="1"/>
  <c r="K5" i="2"/>
  <c r="L5" i="2"/>
  <c r="E3" i="1"/>
  <c r="H3" i="1"/>
  <c r="H6" i="1"/>
  <c r="H8" i="1"/>
  <c r="H10" i="1"/>
  <c r="H12" i="1"/>
  <c r="H14" i="1"/>
  <c r="H16" i="1"/>
  <c r="K18" i="2"/>
  <c r="L11" i="1"/>
  <c r="L10" i="1"/>
  <c r="L9" i="1"/>
  <c r="L8" i="1"/>
  <c r="L7" i="1"/>
  <c r="L6" i="1"/>
  <c r="C17" i="1"/>
  <c r="C16" i="1"/>
  <c r="E20" i="1" l="1"/>
  <c r="L20" i="2" s="1"/>
  <c r="C6" i="1"/>
  <c r="H7" i="1" s="1"/>
  <c r="I6" i="1" s="1"/>
  <c r="K6" i="2" s="1"/>
  <c r="C11" i="1"/>
  <c r="H17" i="1" s="1"/>
  <c r="I16" i="1" s="1"/>
  <c r="K16" i="2" s="1"/>
  <c r="C7" i="1"/>
  <c r="D7" i="1" s="1"/>
  <c r="C9" i="1"/>
  <c r="D9" i="1" s="1"/>
  <c r="C10" i="1"/>
  <c r="H15" i="1" s="1"/>
  <c r="I14" i="1" s="1"/>
  <c r="K14" i="2" s="1"/>
  <c r="C8" i="1"/>
  <c r="H11" i="1" s="1"/>
  <c r="I10" i="1" s="1"/>
  <c r="H9" i="1" l="1"/>
  <c r="I8" i="1" s="1"/>
  <c r="J8" i="1" s="1"/>
  <c r="L8" i="2" s="1"/>
  <c r="J6" i="1"/>
  <c r="L6" i="2" s="1"/>
  <c r="D6" i="1"/>
  <c r="J14" i="1"/>
  <c r="L14" i="2" s="1"/>
  <c r="D11" i="1"/>
  <c r="J10" i="1"/>
  <c r="L10" i="2" s="1"/>
  <c r="K10" i="2"/>
  <c r="J16" i="1"/>
  <c r="L16" i="2" s="1"/>
  <c r="D8" i="1"/>
  <c r="H13" i="1"/>
  <c r="I12" i="1" s="1"/>
  <c r="K12" i="2" s="1"/>
  <c r="D10" i="1"/>
  <c r="K8" i="2" l="1"/>
  <c r="J12" i="1"/>
  <c r="L12" i="2" s="1"/>
  <c r="C19" i="1" l="1"/>
  <c r="J18" i="1"/>
  <c r="L18" i="2" s="1"/>
</calcChain>
</file>

<file path=xl/comments1.xml><?xml version="1.0" encoding="utf-8"?>
<comments xmlns="http://schemas.openxmlformats.org/spreadsheetml/2006/main">
  <authors>
    <author xml:space="preserve"> </author>
  </authors>
  <commentList>
    <comment ref="G12" authorId="0">
      <text>
        <r>
          <rPr>
            <sz val="14"/>
            <color indexed="8"/>
            <rFont val="Comic Sans MS"/>
            <family val="4"/>
          </rPr>
          <t>ulteriori informazioni sono indicate in questo rettangolo che viene visualizzato quando la freccia del mouse lo sfiora</t>
        </r>
      </text>
    </comment>
  </commentList>
</comments>
</file>

<file path=xl/comments2.xml><?xml version="1.0" encoding="utf-8"?>
<comments xmlns="http://schemas.openxmlformats.org/spreadsheetml/2006/main">
  <authors>
    <author xml:space="preserve"> </author>
  </authors>
  <commentList>
    <comment ref="B3" authorId="0">
      <text>
        <r>
          <rPr>
            <b/>
            <sz val="16"/>
            <color indexed="81"/>
            <rFont val="Comic Sans MS"/>
            <family val="4"/>
          </rPr>
          <t>cosa devi fare?</t>
        </r>
        <r>
          <rPr>
            <sz val="12"/>
            <color indexed="81"/>
            <rFont val="Comic Sans MS"/>
            <family val="4"/>
          </rPr>
          <t xml:space="preserve">
</t>
        </r>
        <r>
          <rPr>
            <sz val="14"/>
            <color indexed="81"/>
            <rFont val="Comic Sans MS"/>
            <family val="4"/>
          </rPr>
          <t xml:space="preserve">1.   visualizzare i dati sperimentali sul grafico.
</t>
        </r>
        <r>
          <rPr>
            <sz val="12"/>
            <color indexed="81"/>
            <rFont val="Comic Sans MS"/>
            <family val="4"/>
          </rPr>
          <t xml:space="preserve">
2.  attivare la regressione MANUALE, spuntando il quadretto nella cella (I2-J2).  Usare le barre orizzontali (celle D2-F2) e G2-H2) per trovare la linea di regressione che passa per la maggiore parte dei punti sperimentali. Questa operazione è SOGGETTIVA quindi ogni uno di voi può raggiunger erisultati differenti. Il criterio da adottare è quello di osservare (cella C19) il vaore dei quadrati dei residui ogni volta si cambia la pendenza della linea di regressione MANUALMENTE. La linea migliore è quella che risulta in valore minimo del quadrato dei residui. La barra di color VERDE, a destra del grafico, rapresenta il valore del quadrato dei residui (graficamente); cercare di avere il valore più basso quindi la minima altezza della barra,
3.   spuntare il quadretto (CELLA A14) per illustrare la linea di regressione calcolata dall'algoritmo implementato in excel
4. confrontare i risultati.
4.   View the deviations plot on the next tab.</t>
        </r>
      </text>
    </comment>
    <comment ref="L5" authorId="0">
      <text>
        <r>
          <rPr>
            <sz val="11"/>
            <color indexed="17"/>
            <rFont val="Comic Sans MS"/>
            <family val="4"/>
          </rPr>
          <t xml:space="preserve">The values of y calculated using the regression equation at the x data points.
</t>
        </r>
      </text>
    </comment>
    <comment ref="B19" authorId="0">
      <text>
        <r>
          <rPr>
            <sz val="14"/>
            <color indexed="17"/>
            <rFont val="Comic Sans MS"/>
            <family val="4"/>
          </rPr>
          <t>la casella mostra il valore dei quadrati dei residui.
Il grafico mostra la distribuzione dei residui</t>
        </r>
      </text>
    </comment>
    <comment ref="N23" authorId="0">
      <text>
        <r>
          <rPr>
            <sz val="14"/>
            <color indexed="81"/>
            <rFont val="Comic Sans MS"/>
            <family val="4"/>
          </rPr>
          <t>somma dei quadrati delle linee verdi che rapresnetano la distanza tra ciascun punto dalla linea di regressione.</t>
        </r>
      </text>
    </comment>
  </commentList>
</comments>
</file>

<file path=xl/comments3.xml><?xml version="1.0" encoding="utf-8"?>
<comments xmlns="http://schemas.openxmlformats.org/spreadsheetml/2006/main">
  <authors>
    <author xml:space="preserve"> </author>
  </authors>
  <commentList>
    <comment ref="G3" authorId="0">
      <text>
        <r>
          <rPr>
            <sz val="12"/>
            <color indexed="10"/>
            <rFont val="Comic Sans MS"/>
            <family val="4"/>
          </rPr>
          <t>il valore calcolato utilizzando l'equazione di regressione</t>
        </r>
        <r>
          <rPr>
            <sz val="11"/>
            <color indexed="17"/>
            <rFont val="Comic Sans MS"/>
            <family val="4"/>
          </rPr>
          <t xml:space="preserve">
The y-calculated is usually done with the </t>
        </r>
        <r>
          <rPr>
            <u/>
            <sz val="11"/>
            <color indexed="17"/>
            <rFont val="Comic Sans MS"/>
            <family val="4"/>
          </rPr>
          <t>actual regression</t>
        </r>
        <r>
          <rPr>
            <sz val="11"/>
            <color indexed="17"/>
            <rFont val="Comic Sans MS"/>
            <family val="4"/>
          </rPr>
          <t xml:space="preserve"> results.  Here we are using the eyeball fit assuming you matched the regression results.  This allows the deviations to vary as you change the slope and intercept of the eyeball fit.
</t>
        </r>
      </text>
    </comment>
    <comment ref="K5" authorId="0">
      <text>
        <r>
          <rPr>
            <sz val="14"/>
            <color indexed="81"/>
            <rFont val="Comic Sans MS"/>
            <family val="4"/>
          </rPr>
          <t xml:space="preserve">i valori residui sono colorati:
</t>
        </r>
        <r>
          <rPr>
            <b/>
            <sz val="14"/>
            <color indexed="17"/>
            <rFont val="Comic Sans MS"/>
            <family val="4"/>
          </rPr>
          <t>residui positivi: verde</t>
        </r>
        <r>
          <rPr>
            <b/>
            <sz val="14"/>
            <color indexed="81"/>
            <rFont val="Comic Sans MS"/>
            <family val="4"/>
          </rPr>
          <t xml:space="preserve">
</t>
        </r>
        <r>
          <rPr>
            <b/>
            <sz val="14"/>
            <color indexed="13"/>
            <rFont val="Comic Sans MS"/>
            <family val="4"/>
          </rPr>
          <t>residuo zero: giallo</t>
        </r>
        <r>
          <rPr>
            <b/>
            <sz val="14"/>
            <color indexed="81"/>
            <rFont val="Comic Sans MS"/>
            <family val="4"/>
          </rPr>
          <t xml:space="preserve">
</t>
        </r>
        <r>
          <rPr>
            <b/>
            <sz val="14"/>
            <color indexed="10"/>
            <rFont val="Comic Sans MS"/>
            <family val="4"/>
          </rPr>
          <t>residui negativi: rosso</t>
        </r>
        <r>
          <rPr>
            <sz val="14"/>
            <color indexed="81"/>
            <rFont val="Comic Sans MS"/>
            <family val="4"/>
          </rPr>
          <t xml:space="preserve">
</t>
        </r>
      </text>
    </comment>
    <comment ref="K18" authorId="0">
      <text>
        <r>
          <rPr>
            <sz val="10"/>
            <color indexed="17"/>
            <rFont val="Comic Sans MS"/>
            <family val="4"/>
          </rPr>
          <t xml:space="preserve">The sum of the squared deviations using the EYE-BALL fit line.  If you have the best-fit, it should agree with the regression sum below.
</t>
        </r>
      </text>
    </comment>
    <comment ref="L18" authorId="0">
      <text>
        <r>
          <rPr>
            <sz val="11"/>
            <color indexed="17"/>
            <rFont val="Comic Sans MS"/>
            <family val="4"/>
          </rPr>
          <t xml:space="preserve">The best-fit line will minimize the sum of the squared deviations!
</t>
        </r>
      </text>
    </comment>
    <comment ref="K20" authorId="0">
      <text>
        <r>
          <rPr>
            <sz val="10"/>
            <color indexed="17"/>
            <rFont val="Comic Sans MS"/>
            <family val="4"/>
          </rPr>
          <t xml:space="preserve">The acutal sum of the squared deviations using the regression results.
</t>
        </r>
      </text>
    </comment>
  </commentList>
</comments>
</file>

<file path=xl/sharedStrings.xml><?xml version="1.0" encoding="utf-8"?>
<sst xmlns="http://schemas.openxmlformats.org/spreadsheetml/2006/main" count="42" uniqueCount="36">
  <si>
    <t>x</t>
  </si>
  <si>
    <t>y</t>
  </si>
  <si>
    <t>dev</t>
  </si>
  <si>
    <r>
      <t>y</t>
    </r>
    <r>
      <rPr>
        <vertAlign val="subscript"/>
        <sz val="10"/>
        <color indexed="10"/>
        <rFont val="Comic Sans MS"/>
        <family val="4"/>
      </rPr>
      <t>calc-reg</t>
    </r>
  </si>
  <si>
    <t>directions</t>
  </si>
  <si>
    <t xml:space="preserve">      This is "The Five Minute University" introduction to linear regression for mathematical modeling of data.</t>
  </si>
  <si>
    <r>
      <t>D</t>
    </r>
    <r>
      <rPr>
        <b/>
        <sz val="11"/>
        <color indexed="17"/>
        <rFont val="Comic Sans MS"/>
        <family val="4"/>
      </rPr>
      <t>y</t>
    </r>
  </si>
  <si>
    <t>dev-squared regression</t>
  </si>
  <si>
    <t>sum =</t>
  </si>
  <si>
    <t>dev reg</t>
  </si>
  <si>
    <t>Regressione lineare di primo ordine:</t>
  </si>
  <si>
    <t>come si fa?</t>
  </si>
  <si>
    <t>posizionare il puntatore del mouse sul triangolo rosso</t>
  </si>
  <si>
    <t>per passare da un foglio all'altro clicca qui!</t>
  </si>
  <si>
    <t>grafico dei residui (ordinata) vs i valori di x</t>
  </si>
  <si>
    <r>
      <t xml:space="preserve">    D</t>
    </r>
    <r>
      <rPr>
        <b/>
        <sz val="14"/>
        <color indexed="17"/>
        <rFont val="Comic Sans MS"/>
        <family val="4"/>
      </rPr>
      <t xml:space="preserve">y = </t>
    </r>
    <r>
      <rPr>
        <b/>
        <sz val="14"/>
        <color indexed="20"/>
        <rFont val="Comic Sans MS"/>
        <family val="4"/>
      </rPr>
      <t>y_misurata</t>
    </r>
    <r>
      <rPr>
        <b/>
        <sz val="14"/>
        <color indexed="17"/>
        <rFont val="Comic Sans MS"/>
        <family val="4"/>
      </rPr>
      <t xml:space="preserve"> - </t>
    </r>
    <r>
      <rPr>
        <b/>
        <sz val="14"/>
        <color indexed="12"/>
        <rFont val="Comic Sans MS"/>
        <family val="4"/>
      </rPr>
      <t>y_calcolata</t>
    </r>
  </si>
  <si>
    <t>calcolo regressione lineare</t>
  </si>
  <si>
    <t>somma (residui)^2 =</t>
  </si>
  <si>
    <t>parametri linea regressione</t>
  </si>
  <si>
    <t>pendenza =</t>
  </si>
  <si>
    <t>intercetta =</t>
  </si>
  <si>
    <t>regressione manuale (occhio)</t>
  </si>
  <si>
    <t>deviazione</t>
  </si>
  <si>
    <t>regressione</t>
  </si>
  <si>
    <t>dato sperimentale</t>
  </si>
  <si>
    <t>y_sperimentale</t>
  </si>
  <si>
    <r>
      <t>y</t>
    </r>
    <r>
      <rPr>
        <b/>
        <vertAlign val="subscript"/>
        <sz val="12"/>
        <color indexed="12"/>
        <rFont val="Comic Sans MS"/>
        <family val="4"/>
      </rPr>
      <t>_calcolato manualmente</t>
    </r>
  </si>
  <si>
    <r>
      <t>somma (deviazioni)</t>
    </r>
    <r>
      <rPr>
        <vertAlign val="superscript"/>
        <sz val="10"/>
        <color indexed="17"/>
        <rFont val="Comic Sans MS"/>
        <family val="4"/>
      </rPr>
      <t>2</t>
    </r>
  </si>
  <si>
    <t xml:space="preserve">              illustra</t>
  </si>
  <si>
    <r>
      <t>y_</t>
    </r>
    <r>
      <rPr>
        <b/>
        <vertAlign val="subscript"/>
        <sz val="14"/>
        <color indexed="10"/>
        <rFont val="Comic Sans MS"/>
        <family val="4"/>
      </rPr>
      <t>calcolato da linea regressione</t>
    </r>
  </si>
  <si>
    <t xml:space="preserve">   linee verticali (verdi) = deviazioni</t>
  </si>
  <si>
    <t>Usa la brra orizzontale per il fitting manuale (occhioì)</t>
  </si>
  <si>
    <t>calcola linea best fitting?</t>
  </si>
  <si>
    <t xml:space="preserve">somma = </t>
  </si>
  <si>
    <t>deviazione al quadrato</t>
  </si>
  <si>
    <t>grafico: regressione lineare</t>
  </si>
</sst>
</file>

<file path=xl/styles.xml><?xml version="1.0" encoding="utf-8"?>
<styleSheet xmlns="http://schemas.openxmlformats.org/spreadsheetml/2006/main" xmlns:mc="http://schemas.openxmlformats.org/markup-compatibility/2006" xmlns:x14ac="http://schemas.microsoft.com/office/spreadsheetml/2009/9/ac" mc:Ignorable="x14ac">
  <fonts count="57" x14ac:knownFonts="1">
    <font>
      <sz val="10"/>
      <name val="Comic Sans MS"/>
    </font>
    <font>
      <sz val="10"/>
      <color indexed="12"/>
      <name val="Comic Sans MS"/>
      <family val="4"/>
    </font>
    <font>
      <sz val="10"/>
      <color indexed="10"/>
      <name val="Comic Sans MS"/>
      <family val="4"/>
    </font>
    <font>
      <sz val="8"/>
      <name val="Comic Sans MS"/>
      <family val="4"/>
    </font>
    <font>
      <vertAlign val="subscript"/>
      <sz val="10"/>
      <color indexed="10"/>
      <name val="Comic Sans MS"/>
      <family val="4"/>
    </font>
    <font>
      <sz val="10"/>
      <color indexed="17"/>
      <name val="Comic Sans MS"/>
      <family val="4"/>
    </font>
    <font>
      <u/>
      <sz val="10"/>
      <color indexed="10"/>
      <name val="Comic Sans MS"/>
      <family val="4"/>
    </font>
    <font>
      <sz val="10"/>
      <color indexed="20"/>
      <name val="Comic Sans MS"/>
      <family val="4"/>
    </font>
    <font>
      <u/>
      <sz val="10"/>
      <color indexed="12"/>
      <name val="Comic Sans MS"/>
      <family val="4"/>
    </font>
    <font>
      <b/>
      <sz val="10"/>
      <color indexed="10"/>
      <name val="Comic Sans MS"/>
      <family val="4"/>
    </font>
    <font>
      <b/>
      <sz val="10"/>
      <color indexed="20"/>
      <name val="Comic Sans MS"/>
      <family val="4"/>
    </font>
    <font>
      <b/>
      <sz val="10"/>
      <color indexed="12"/>
      <name val="Comic Sans MS"/>
      <family val="4"/>
    </font>
    <font>
      <b/>
      <sz val="10"/>
      <color indexed="17"/>
      <name val="Comic Sans MS"/>
      <family val="4"/>
    </font>
    <font>
      <sz val="9"/>
      <name val="Comic Sans MS"/>
      <family val="4"/>
    </font>
    <font>
      <sz val="11"/>
      <color indexed="17"/>
      <name val="Comic Sans MS"/>
      <family val="4"/>
    </font>
    <font>
      <sz val="11"/>
      <name val="Comic Sans MS"/>
      <family val="4"/>
    </font>
    <font>
      <b/>
      <sz val="11"/>
      <color indexed="17"/>
      <name val="Symbol"/>
      <family val="1"/>
      <charset val="2"/>
    </font>
    <font>
      <b/>
      <sz val="11"/>
      <color indexed="17"/>
      <name val="Comic Sans MS"/>
      <family val="4"/>
    </font>
    <font>
      <sz val="10"/>
      <color indexed="60"/>
      <name val="Comic Sans MS"/>
      <family val="4"/>
    </font>
    <font>
      <sz val="11"/>
      <color indexed="20"/>
      <name val="Comic Sans MS"/>
      <family val="4"/>
    </font>
    <font>
      <u/>
      <sz val="11"/>
      <color indexed="17"/>
      <name val="Comic Sans MS"/>
      <family val="4"/>
    </font>
    <font>
      <b/>
      <sz val="18"/>
      <color indexed="53"/>
      <name val="Comic Sans MS"/>
      <family val="4"/>
    </font>
    <font>
      <sz val="11"/>
      <color indexed="20"/>
      <name val="Comic Sans MS"/>
      <family val="4"/>
    </font>
    <font>
      <vertAlign val="superscript"/>
      <sz val="10"/>
      <color indexed="17"/>
      <name val="Comic Sans MS"/>
      <family val="4"/>
    </font>
    <font>
      <sz val="10"/>
      <color indexed="53"/>
      <name val="Comic Sans MS"/>
      <family val="4"/>
    </font>
    <font>
      <sz val="10"/>
      <color indexed="53"/>
      <name val="Comic Sans MS"/>
      <family val="4"/>
    </font>
    <font>
      <sz val="14"/>
      <color indexed="8"/>
      <name val="Comic Sans MS"/>
      <family val="4"/>
    </font>
    <font>
      <b/>
      <sz val="12"/>
      <color indexed="60"/>
      <name val="Comic Sans MS"/>
      <family val="4"/>
    </font>
    <font>
      <b/>
      <sz val="12"/>
      <name val="Comic Sans MS"/>
      <family val="4"/>
    </font>
    <font>
      <b/>
      <sz val="12"/>
      <color rgb="FFFF0000"/>
      <name val="Comic Sans MS"/>
      <family val="4"/>
    </font>
    <font>
      <b/>
      <sz val="10"/>
      <color rgb="FFFF0000"/>
      <name val="Comic Sans MS"/>
      <family val="4"/>
    </font>
    <font>
      <b/>
      <sz val="14"/>
      <color indexed="20"/>
      <name val="Comic Sans MS"/>
      <family val="4"/>
    </font>
    <font>
      <b/>
      <sz val="14"/>
      <color rgb="FFFF0000"/>
      <name val="Comic Sans MS"/>
      <family val="4"/>
    </font>
    <font>
      <b/>
      <sz val="12"/>
      <color indexed="12"/>
      <name val="Comic Sans MS"/>
      <family val="4"/>
    </font>
    <font>
      <b/>
      <vertAlign val="subscript"/>
      <sz val="12"/>
      <color indexed="12"/>
      <name val="Comic Sans MS"/>
      <family val="4"/>
    </font>
    <font>
      <b/>
      <sz val="14"/>
      <color indexed="17"/>
      <name val="Symbol"/>
      <family val="1"/>
      <charset val="2"/>
    </font>
    <font>
      <b/>
      <sz val="14"/>
      <color indexed="17"/>
      <name val="Comic Sans MS"/>
      <family val="4"/>
    </font>
    <font>
      <b/>
      <sz val="14"/>
      <color indexed="12"/>
      <name val="Comic Sans MS"/>
      <family val="4"/>
    </font>
    <font>
      <sz val="12"/>
      <color indexed="10"/>
      <name val="Comic Sans MS"/>
      <family val="4"/>
    </font>
    <font>
      <sz val="14"/>
      <color indexed="81"/>
      <name val="Comic Sans MS"/>
      <family val="4"/>
    </font>
    <font>
      <sz val="14"/>
      <color indexed="17"/>
      <name val="Comic Sans MS"/>
      <family val="4"/>
    </font>
    <font>
      <b/>
      <sz val="14"/>
      <color indexed="81"/>
      <name val="Comic Sans MS"/>
      <family val="4"/>
    </font>
    <font>
      <b/>
      <sz val="14"/>
      <color indexed="13"/>
      <name val="Comic Sans MS"/>
      <family val="4"/>
    </font>
    <font>
      <b/>
      <sz val="14"/>
      <color indexed="10"/>
      <name val="Comic Sans MS"/>
      <family val="4"/>
    </font>
    <font>
      <b/>
      <vertAlign val="subscript"/>
      <sz val="14"/>
      <color indexed="10"/>
      <name val="Comic Sans MS"/>
      <family val="4"/>
    </font>
    <font>
      <sz val="10"/>
      <name val="Comic Sans MS"/>
      <family val="4"/>
    </font>
    <font>
      <sz val="8"/>
      <color rgb="FF000000"/>
      <name val="Tahoma"/>
      <family val="2"/>
    </font>
    <font>
      <sz val="12"/>
      <color indexed="81"/>
      <name val="Comic Sans MS"/>
      <family val="4"/>
    </font>
    <font>
      <b/>
      <sz val="11"/>
      <color theme="3"/>
      <name val="Comic Sans MS"/>
      <family val="4"/>
    </font>
    <font>
      <b/>
      <sz val="10"/>
      <color theme="3"/>
      <name val="Comic Sans MS"/>
      <family val="4"/>
    </font>
    <font>
      <b/>
      <sz val="16"/>
      <color indexed="81"/>
      <name val="Comic Sans MS"/>
      <family val="4"/>
    </font>
    <font>
      <u/>
      <sz val="12"/>
      <name val="Comic Sans MS"/>
      <family val="4"/>
    </font>
    <font>
      <b/>
      <sz val="18"/>
      <color indexed="10"/>
      <name val="Comic Sans MS"/>
      <family val="4"/>
    </font>
    <font>
      <b/>
      <sz val="18"/>
      <name val="Comic Sans MS"/>
      <family val="4"/>
    </font>
    <font>
      <b/>
      <sz val="10"/>
      <name val="Comic Sans MS"/>
      <family val="4"/>
    </font>
    <font>
      <u/>
      <sz val="12"/>
      <color indexed="20"/>
      <name val="Comic Sans MS"/>
      <family val="4"/>
    </font>
    <font>
      <sz val="12"/>
      <name val="Comic Sans MS"/>
      <family val="4"/>
    </font>
  </fonts>
  <fills count="8">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13"/>
        <bgColor indexed="64"/>
      </patternFill>
    </fill>
    <fill>
      <patternFill patternType="solid">
        <fgColor theme="5" tint="0.59999389629810485"/>
        <bgColor indexed="64"/>
      </patternFill>
    </fill>
    <fill>
      <patternFill patternType="solid">
        <fgColor rgb="FFCCFFFF"/>
        <bgColor indexed="64"/>
      </patternFill>
    </fill>
    <fill>
      <patternFill patternType="solid">
        <fgColor rgb="FFFFFF00"/>
        <bgColor indexed="64"/>
      </patternFill>
    </fill>
  </fills>
  <borders count="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71">
    <xf numFmtId="0" fontId="0" fillId="0" borderId="0" xfId="0"/>
    <xf numFmtId="0" fontId="0" fillId="0" borderId="0" xfId="0" applyAlignment="1">
      <alignment horizontal="center"/>
    </xf>
    <xf numFmtId="2" fontId="0" fillId="0" borderId="0" xfId="0" applyNumberFormat="1" applyAlignment="1">
      <alignment horizontal="center"/>
    </xf>
    <xf numFmtId="0" fontId="0" fillId="2" borderId="0" xfId="0" applyFill="1" applyAlignment="1">
      <alignment horizontal="center"/>
    </xf>
    <xf numFmtId="2" fontId="0" fillId="2" borderId="0" xfId="0" applyNumberFormat="1" applyFill="1" applyAlignment="1">
      <alignment horizontal="center"/>
    </xf>
    <xf numFmtId="0" fontId="1" fillId="2" borderId="0" xfId="0" applyFont="1" applyFill="1" applyAlignment="1">
      <alignment horizontal="left"/>
    </xf>
    <xf numFmtId="0" fontId="0" fillId="2" borderId="0" xfId="0" applyFill="1"/>
    <xf numFmtId="0" fontId="1" fillId="2" borderId="0" xfId="0" applyFont="1" applyFill="1" applyAlignment="1">
      <alignment horizontal="center"/>
    </xf>
    <xf numFmtId="0" fontId="1" fillId="2" borderId="0" xfId="0" applyFont="1" applyFill="1"/>
    <xf numFmtId="0" fontId="5" fillId="2" borderId="0" xfId="0" applyFont="1" applyFill="1"/>
    <xf numFmtId="0" fontId="10" fillId="2" borderId="1" xfId="0" applyFont="1" applyFill="1" applyBorder="1" applyAlignment="1">
      <alignment horizontal="center"/>
    </xf>
    <xf numFmtId="0" fontId="2" fillId="2" borderId="1" xfId="0" applyFont="1" applyFill="1" applyBorder="1" applyAlignment="1">
      <alignment horizontal="center"/>
    </xf>
    <xf numFmtId="0" fontId="7" fillId="2" borderId="0" xfId="0" applyFont="1" applyFill="1" applyAlignment="1">
      <alignment horizontal="center"/>
    </xf>
    <xf numFmtId="2" fontId="1" fillId="2" borderId="0" xfId="0" applyNumberFormat="1" applyFont="1" applyFill="1" applyAlignment="1">
      <alignment horizontal="center"/>
    </xf>
    <xf numFmtId="0" fontId="2" fillId="2" borderId="0" xfId="0" applyFont="1" applyFill="1" applyAlignment="1">
      <alignment horizontal="center"/>
    </xf>
    <xf numFmtId="0" fontId="6" fillId="2" borderId="0" xfId="0" applyFont="1" applyFill="1" applyAlignment="1">
      <alignment horizontal="center"/>
    </xf>
    <xf numFmtId="2" fontId="2" fillId="2" borderId="0" xfId="0" applyNumberFormat="1" applyFont="1" applyFill="1" applyAlignment="1">
      <alignment horizontal="center"/>
    </xf>
    <xf numFmtId="0" fontId="5" fillId="2" borderId="0" xfId="0" applyFont="1" applyFill="1" applyAlignment="1">
      <alignment horizontal="center"/>
    </xf>
    <xf numFmtId="0" fontId="5" fillId="2" borderId="0" xfId="0" applyFont="1" applyFill="1" applyAlignment="1">
      <alignment horizontal="right"/>
    </xf>
    <xf numFmtId="0" fontId="8" fillId="2" borderId="0" xfId="1" applyFill="1" applyAlignment="1" applyProtection="1"/>
    <xf numFmtId="2" fontId="11" fillId="3" borderId="2" xfId="0" applyNumberFormat="1" applyFont="1" applyFill="1" applyBorder="1" applyAlignment="1">
      <alignment horizontal="center"/>
    </xf>
    <xf numFmtId="2" fontId="9" fillId="3" borderId="2" xfId="0" applyNumberFormat="1" applyFont="1" applyFill="1" applyBorder="1" applyAlignment="1">
      <alignment horizontal="center"/>
    </xf>
    <xf numFmtId="2" fontId="12" fillId="3" borderId="2" xfId="0" applyNumberFormat="1" applyFont="1" applyFill="1" applyBorder="1" applyAlignment="1">
      <alignment horizontal="center"/>
    </xf>
    <xf numFmtId="0" fontId="13" fillId="2" borderId="0" xfId="0" applyFont="1" applyFill="1" applyAlignment="1">
      <alignment horizontal="right"/>
    </xf>
    <xf numFmtId="0" fontId="5" fillId="2" borderId="0" xfId="0" applyFont="1" applyFill="1" applyBorder="1" applyAlignment="1">
      <alignment horizontal="center"/>
    </xf>
    <xf numFmtId="2" fontId="5" fillId="2" borderId="0" xfId="0" applyNumberFormat="1" applyFont="1" applyFill="1" applyAlignment="1">
      <alignment horizontal="center"/>
    </xf>
    <xf numFmtId="0" fontId="15" fillId="2" borderId="0" xfId="0" applyFont="1" applyFill="1"/>
    <xf numFmtId="0" fontId="15" fillId="0" borderId="0" xfId="0" applyFont="1"/>
    <xf numFmtId="0" fontId="2" fillId="2" borderId="0" xfId="0" applyFont="1" applyFill="1"/>
    <xf numFmtId="2" fontId="0" fillId="2" borderId="0" xfId="0" applyNumberFormat="1" applyFill="1"/>
    <xf numFmtId="2" fontId="0" fillId="0" borderId="0" xfId="0" applyNumberFormat="1"/>
    <xf numFmtId="2" fontId="15" fillId="2" borderId="0" xfId="0" applyNumberFormat="1" applyFont="1" applyFill="1"/>
    <xf numFmtId="2" fontId="5" fillId="2" borderId="1" xfId="0" applyNumberFormat="1" applyFont="1" applyFill="1" applyBorder="1" applyAlignment="1">
      <alignment horizontal="center"/>
    </xf>
    <xf numFmtId="0" fontId="7" fillId="2" borderId="0" xfId="0" applyFont="1" applyFill="1" applyAlignment="1">
      <alignment horizontal="right"/>
    </xf>
    <xf numFmtId="0" fontId="19" fillId="2" borderId="0" xfId="0" applyFont="1" applyFill="1" applyAlignment="1">
      <alignment horizontal="right"/>
    </xf>
    <xf numFmtId="0" fontId="7" fillId="0" borderId="0" xfId="0" applyFont="1" applyAlignment="1">
      <alignment horizontal="right"/>
    </xf>
    <xf numFmtId="2" fontId="16" fillId="2" borderId="0" xfId="0" applyNumberFormat="1" applyFont="1" applyFill="1" applyAlignment="1">
      <alignment horizontal="center"/>
    </xf>
    <xf numFmtId="0" fontId="21" fillId="2" borderId="0" xfId="0" applyFont="1" applyFill="1" applyAlignment="1">
      <alignment horizontal="center"/>
    </xf>
    <xf numFmtId="0" fontId="22" fillId="2" borderId="0" xfId="0" applyFont="1" applyFill="1" applyAlignment="1">
      <alignment horizontal="left"/>
    </xf>
    <xf numFmtId="0" fontId="0" fillId="2" borderId="0" xfId="0" applyFill="1" applyBorder="1"/>
    <xf numFmtId="0" fontId="0" fillId="4" borderId="0" xfId="0" applyFill="1" applyBorder="1"/>
    <xf numFmtId="0" fontId="0" fillId="0" borderId="0" xfId="0" applyFill="1"/>
    <xf numFmtId="0" fontId="5" fillId="2" borderId="0" xfId="0" applyFont="1" applyFill="1" applyAlignment="1">
      <alignment horizontal="left"/>
    </xf>
    <xf numFmtId="0" fontId="24" fillId="2" borderId="0" xfId="0" applyFont="1" applyFill="1" applyBorder="1" applyAlignment="1">
      <alignment horizontal="center"/>
    </xf>
    <xf numFmtId="0" fontId="25" fillId="2" borderId="0" xfId="0" applyFont="1" applyFill="1" applyAlignment="1">
      <alignment horizontal="center"/>
    </xf>
    <xf numFmtId="0" fontId="25" fillId="2" borderId="0" xfId="0" applyFont="1" applyFill="1" applyAlignment="1">
      <alignment horizontal="right"/>
    </xf>
    <xf numFmtId="0" fontId="25" fillId="2" borderId="1" xfId="0" applyFont="1" applyFill="1" applyBorder="1" applyAlignment="1">
      <alignment horizontal="center"/>
    </xf>
    <xf numFmtId="0" fontId="27" fillId="5" borderId="0" xfId="0" applyFont="1" applyFill="1"/>
    <xf numFmtId="0" fontId="28" fillId="5" borderId="0" xfId="0" applyFont="1" applyFill="1"/>
    <xf numFmtId="0" fontId="29" fillId="5" borderId="0" xfId="0" applyFont="1" applyFill="1"/>
    <xf numFmtId="0" fontId="30" fillId="5" borderId="0" xfId="0" applyFont="1" applyFill="1"/>
    <xf numFmtId="0" fontId="31" fillId="2" borderId="0" xfId="0" applyFont="1" applyFill="1"/>
    <xf numFmtId="0" fontId="32" fillId="2" borderId="0" xfId="0" applyFont="1" applyFill="1"/>
    <xf numFmtId="0" fontId="35" fillId="2" borderId="0" xfId="0" applyFont="1" applyFill="1"/>
    <xf numFmtId="0" fontId="18" fillId="0" borderId="0" xfId="0" applyFont="1" applyFill="1"/>
    <xf numFmtId="2" fontId="43" fillId="2" borderId="1" xfId="0" applyNumberFormat="1" applyFont="1" applyFill="1" applyBorder="1" applyAlignment="1">
      <alignment horizontal="center"/>
    </xf>
    <xf numFmtId="2" fontId="33" fillId="2" borderId="1" xfId="0" applyNumberFormat="1" applyFont="1" applyFill="1" applyBorder="1" applyAlignment="1">
      <alignment horizontal="center"/>
    </xf>
    <xf numFmtId="0" fontId="45" fillId="2" borderId="0" xfId="0" applyFont="1" applyFill="1" applyAlignment="1">
      <alignment horizontal="center"/>
    </xf>
    <xf numFmtId="0" fontId="48" fillId="2" borderId="0" xfId="0" applyFont="1" applyFill="1" applyAlignment="1">
      <alignment horizontal="left"/>
    </xf>
    <xf numFmtId="0" fontId="49" fillId="2" borderId="0" xfId="0" applyFont="1" applyFill="1" applyAlignment="1">
      <alignment horizontal="center"/>
    </xf>
    <xf numFmtId="2" fontId="49" fillId="2" borderId="0" xfId="0" applyNumberFormat="1" applyFont="1" applyFill="1" applyAlignment="1">
      <alignment horizontal="center"/>
    </xf>
    <xf numFmtId="2" fontId="51" fillId="2" borderId="0" xfId="0" applyNumberFormat="1" applyFont="1" applyFill="1" applyAlignment="1">
      <alignment horizontal="center"/>
    </xf>
    <xf numFmtId="0" fontId="52" fillId="2" borderId="0" xfId="0" applyFont="1" applyFill="1"/>
    <xf numFmtId="0" fontId="53" fillId="2" borderId="0" xfId="0" applyFont="1" applyFill="1"/>
    <xf numFmtId="0" fontId="53" fillId="6" borderId="0" xfId="0" applyFont="1" applyFill="1"/>
    <xf numFmtId="0" fontId="54" fillId="2" borderId="0" xfId="0" applyFont="1" applyFill="1"/>
    <xf numFmtId="0" fontId="55" fillId="2" borderId="0" xfId="0" applyFont="1" applyFill="1" applyAlignment="1">
      <alignment horizontal="right"/>
    </xf>
    <xf numFmtId="2" fontId="56" fillId="7" borderId="0" xfId="0" applyNumberFormat="1" applyFont="1" applyFill="1" applyAlignment="1">
      <alignment horizontal="center"/>
    </xf>
    <xf numFmtId="2" fontId="56" fillId="2" borderId="0" xfId="0" applyNumberFormat="1" applyFont="1" applyFill="1" applyAlignment="1">
      <alignment horizontal="center"/>
    </xf>
    <xf numFmtId="2" fontId="56" fillId="2" borderId="0" xfId="0" applyNumberFormat="1" applyFont="1" applyFill="1" applyAlignment="1">
      <alignment horizontal="right"/>
    </xf>
    <xf numFmtId="2" fontId="56" fillId="2" borderId="0" xfId="0" applyNumberFormat="1" applyFont="1" applyFill="1"/>
  </cellXfs>
  <cellStyles count="2">
    <cellStyle name="Collegamento ipertestuale" xfId="1" builtinId="8"/>
    <cellStyle name="Normale" xfId="0" builtinId="0"/>
  </cellStyles>
  <dxfs count="5">
    <dxf>
      <font>
        <condense val="0"/>
        <extend val="0"/>
        <color indexed="42"/>
      </font>
    </dxf>
    <dxf>
      <fill>
        <patternFill>
          <bgColor indexed="10"/>
        </patternFill>
      </fill>
    </dxf>
    <dxf>
      <fill>
        <patternFill>
          <bgColor indexed="13"/>
        </patternFill>
      </fill>
    </dxf>
    <dxf>
      <fill>
        <patternFill>
          <bgColor indexed="11"/>
        </patternFill>
      </fill>
    </dxf>
    <dxf>
      <font>
        <condense val="0"/>
        <extend val="0"/>
        <color indexed="42"/>
      </font>
    </dxf>
  </dxfs>
  <tableStyles count="0" defaultTableStyle="TableStyleMedium2" defaultPivotStyle="PivotStyleLight16"/>
  <colors>
    <mruColors>
      <color rgb="FFCCFFFF"/>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95501730103809E-2"/>
          <c:y val="4.889981387985879E-2"/>
          <c:w val="0.88235294117647056"/>
          <c:h val="0.84596678012155713"/>
        </c:manualLayout>
      </c:layout>
      <c:scatterChart>
        <c:scatterStyle val="lineMarker"/>
        <c:varyColors val="0"/>
        <c:ser>
          <c:idx val="1"/>
          <c:order val="0"/>
          <c:spPr>
            <a:ln w="25400">
              <a:solidFill>
                <a:srgbClr val="FF0000"/>
              </a:solidFill>
              <a:prstDash val="solid"/>
            </a:ln>
          </c:spPr>
          <c:marker>
            <c:symbol val="none"/>
          </c:marker>
          <c:xVal>
            <c:numRef>
              <c:f>'regressione lineare'!$A$6:$A$11</c:f>
              <c:numCache>
                <c:formatCode>General</c:formatCode>
                <c:ptCount val="6"/>
                <c:pt idx="0">
                  <c:v>0</c:v>
                </c:pt>
                <c:pt idx="1">
                  <c:v>1</c:v>
                </c:pt>
                <c:pt idx="2">
                  <c:v>2</c:v>
                </c:pt>
                <c:pt idx="3">
                  <c:v>3</c:v>
                </c:pt>
                <c:pt idx="4">
                  <c:v>4</c:v>
                </c:pt>
                <c:pt idx="5">
                  <c:v>5</c:v>
                </c:pt>
              </c:numCache>
            </c:numRef>
          </c:xVal>
          <c:yVal>
            <c:numRef>
              <c:f>'regressione lineare'!$F$6:$F$11</c:f>
              <c:numCache>
                <c:formatCode>General</c:formatCode>
                <c:ptCount val="6"/>
                <c:pt idx="0">
                  <c:v>-10</c:v>
                </c:pt>
                <c:pt idx="1">
                  <c:v>-10</c:v>
                </c:pt>
                <c:pt idx="2">
                  <c:v>-10</c:v>
                </c:pt>
                <c:pt idx="3">
                  <c:v>-10</c:v>
                </c:pt>
                <c:pt idx="4">
                  <c:v>-10</c:v>
                </c:pt>
                <c:pt idx="5">
                  <c:v>-10</c:v>
                </c:pt>
              </c:numCache>
            </c:numRef>
          </c:yVal>
          <c:smooth val="0"/>
        </c:ser>
        <c:ser>
          <c:idx val="3"/>
          <c:order val="1"/>
          <c:spPr>
            <a:ln w="25400">
              <a:solidFill>
                <a:srgbClr val="008000"/>
              </a:solidFill>
              <a:prstDash val="solid"/>
            </a:ln>
          </c:spPr>
          <c:marker>
            <c:symbol val="none"/>
          </c:marker>
          <c:xVal>
            <c:numRef>
              <c:f>'regressione lineare'!$G$16:$G$17</c:f>
              <c:numCache>
                <c:formatCode>General</c:formatCode>
                <c:ptCount val="2"/>
                <c:pt idx="0">
                  <c:v>5</c:v>
                </c:pt>
                <c:pt idx="1">
                  <c:v>5</c:v>
                </c:pt>
              </c:numCache>
            </c:numRef>
          </c:xVal>
          <c:yVal>
            <c:numRef>
              <c:f>'regressione lineare'!$H$16:$H$17</c:f>
              <c:numCache>
                <c:formatCode>General</c:formatCode>
                <c:ptCount val="2"/>
                <c:pt idx="0">
                  <c:v>5.5</c:v>
                </c:pt>
                <c:pt idx="1">
                  <c:v>6.1859999999999999</c:v>
                </c:pt>
              </c:numCache>
            </c:numRef>
          </c:yVal>
          <c:smooth val="0"/>
        </c:ser>
        <c:ser>
          <c:idx val="4"/>
          <c:order val="2"/>
          <c:spPr>
            <a:ln w="25400">
              <a:solidFill>
                <a:srgbClr val="008000"/>
              </a:solidFill>
              <a:prstDash val="solid"/>
            </a:ln>
          </c:spPr>
          <c:marker>
            <c:symbol val="none"/>
          </c:marker>
          <c:xVal>
            <c:numRef>
              <c:f>'regressione lineare'!$G$6:$G$7</c:f>
              <c:numCache>
                <c:formatCode>General</c:formatCode>
                <c:ptCount val="2"/>
                <c:pt idx="0">
                  <c:v>0</c:v>
                </c:pt>
                <c:pt idx="1">
                  <c:v>0</c:v>
                </c:pt>
              </c:numCache>
            </c:numRef>
          </c:xVal>
          <c:yVal>
            <c:numRef>
              <c:f>'regressione lineare'!$H$6:$H$7</c:f>
              <c:numCache>
                <c:formatCode>General</c:formatCode>
                <c:ptCount val="2"/>
                <c:pt idx="0">
                  <c:v>0.2</c:v>
                </c:pt>
                <c:pt idx="1">
                  <c:v>0.38600000000000001</c:v>
                </c:pt>
              </c:numCache>
            </c:numRef>
          </c:yVal>
          <c:smooth val="0"/>
        </c:ser>
        <c:ser>
          <c:idx val="5"/>
          <c:order val="3"/>
          <c:spPr>
            <a:ln w="25400">
              <a:solidFill>
                <a:srgbClr val="008000"/>
              </a:solidFill>
              <a:prstDash val="solid"/>
            </a:ln>
          </c:spPr>
          <c:marker>
            <c:symbol val="none"/>
          </c:marker>
          <c:xVal>
            <c:numRef>
              <c:f>'regressione lineare'!$G$8:$G$9</c:f>
              <c:numCache>
                <c:formatCode>General</c:formatCode>
                <c:ptCount val="2"/>
                <c:pt idx="0">
                  <c:v>1</c:v>
                </c:pt>
                <c:pt idx="1">
                  <c:v>1</c:v>
                </c:pt>
              </c:numCache>
            </c:numRef>
          </c:xVal>
          <c:yVal>
            <c:numRef>
              <c:f>'regressione lineare'!$H$8:$H$9</c:f>
              <c:numCache>
                <c:formatCode>General</c:formatCode>
                <c:ptCount val="2"/>
                <c:pt idx="0">
                  <c:v>1.5</c:v>
                </c:pt>
                <c:pt idx="1">
                  <c:v>1.5459999999999998</c:v>
                </c:pt>
              </c:numCache>
            </c:numRef>
          </c:yVal>
          <c:smooth val="0"/>
        </c:ser>
        <c:ser>
          <c:idx val="6"/>
          <c:order val="4"/>
          <c:spPr>
            <a:ln w="25400">
              <a:solidFill>
                <a:srgbClr val="008000"/>
              </a:solidFill>
              <a:prstDash val="solid"/>
            </a:ln>
          </c:spPr>
          <c:marker>
            <c:symbol val="none"/>
          </c:marker>
          <c:xVal>
            <c:numRef>
              <c:f>'regressione lineare'!$G$10:$G$11</c:f>
              <c:numCache>
                <c:formatCode>General</c:formatCode>
                <c:ptCount val="2"/>
                <c:pt idx="0">
                  <c:v>2</c:v>
                </c:pt>
                <c:pt idx="1">
                  <c:v>2</c:v>
                </c:pt>
              </c:numCache>
            </c:numRef>
          </c:xVal>
          <c:yVal>
            <c:numRef>
              <c:f>'regressione lineare'!$H$10:$H$11</c:f>
              <c:numCache>
                <c:formatCode>General</c:formatCode>
                <c:ptCount val="2"/>
                <c:pt idx="0">
                  <c:v>1.9</c:v>
                </c:pt>
                <c:pt idx="1">
                  <c:v>2.706</c:v>
                </c:pt>
              </c:numCache>
            </c:numRef>
          </c:yVal>
          <c:smooth val="0"/>
        </c:ser>
        <c:ser>
          <c:idx val="7"/>
          <c:order val="5"/>
          <c:spPr>
            <a:ln w="25400">
              <a:solidFill>
                <a:srgbClr val="008000"/>
              </a:solidFill>
              <a:prstDash val="solid"/>
            </a:ln>
          </c:spPr>
          <c:marker>
            <c:symbol val="none"/>
          </c:marker>
          <c:xVal>
            <c:numRef>
              <c:f>'regressione lineare'!$G$12:$G$13</c:f>
              <c:numCache>
                <c:formatCode>General</c:formatCode>
                <c:ptCount val="2"/>
                <c:pt idx="0">
                  <c:v>3</c:v>
                </c:pt>
                <c:pt idx="1">
                  <c:v>3</c:v>
                </c:pt>
              </c:numCache>
            </c:numRef>
          </c:xVal>
          <c:yVal>
            <c:numRef>
              <c:f>'regressione lineare'!$H$12:$H$13</c:f>
              <c:numCache>
                <c:formatCode>General</c:formatCode>
                <c:ptCount val="2"/>
                <c:pt idx="0">
                  <c:v>3.4</c:v>
                </c:pt>
                <c:pt idx="1">
                  <c:v>3.8659999999999997</c:v>
                </c:pt>
              </c:numCache>
            </c:numRef>
          </c:yVal>
          <c:smooth val="0"/>
        </c:ser>
        <c:ser>
          <c:idx val="2"/>
          <c:order val="6"/>
          <c:spPr>
            <a:ln w="25400">
              <a:solidFill>
                <a:srgbClr val="0000FF"/>
              </a:solidFill>
              <a:prstDash val="solid"/>
            </a:ln>
          </c:spPr>
          <c:marker>
            <c:symbol val="triangle"/>
            <c:size val="5"/>
            <c:spPr>
              <a:solidFill>
                <a:srgbClr val="FF6600"/>
              </a:solidFill>
              <a:ln>
                <a:solidFill>
                  <a:srgbClr val="FF6600"/>
                </a:solidFill>
                <a:prstDash val="solid"/>
              </a:ln>
            </c:spPr>
          </c:marker>
          <c:xVal>
            <c:numRef>
              <c:f>'regressione lineare'!$A$6:$A$11</c:f>
              <c:numCache>
                <c:formatCode>General</c:formatCode>
                <c:ptCount val="6"/>
                <c:pt idx="0">
                  <c:v>0</c:v>
                </c:pt>
                <c:pt idx="1">
                  <c:v>1</c:v>
                </c:pt>
                <c:pt idx="2">
                  <c:v>2</c:v>
                </c:pt>
                <c:pt idx="3">
                  <c:v>3</c:v>
                </c:pt>
                <c:pt idx="4">
                  <c:v>4</c:v>
                </c:pt>
                <c:pt idx="5">
                  <c:v>5</c:v>
                </c:pt>
              </c:numCache>
            </c:numRef>
          </c:xVal>
          <c:yVal>
            <c:numRef>
              <c:f>'regressione lineare'!$C$6:$C$11</c:f>
              <c:numCache>
                <c:formatCode>0.00</c:formatCode>
                <c:ptCount val="6"/>
                <c:pt idx="0">
                  <c:v>0.38600000000000001</c:v>
                </c:pt>
                <c:pt idx="1">
                  <c:v>1.5459999999999998</c:v>
                </c:pt>
                <c:pt idx="2">
                  <c:v>2.706</c:v>
                </c:pt>
                <c:pt idx="3">
                  <c:v>3.8659999999999997</c:v>
                </c:pt>
                <c:pt idx="4">
                  <c:v>5.0259999999999998</c:v>
                </c:pt>
                <c:pt idx="5">
                  <c:v>6.1859999999999999</c:v>
                </c:pt>
              </c:numCache>
            </c:numRef>
          </c:yVal>
          <c:smooth val="0"/>
        </c:ser>
        <c:ser>
          <c:idx val="0"/>
          <c:order val="7"/>
          <c:spPr>
            <a:ln w="28575">
              <a:noFill/>
            </a:ln>
          </c:spPr>
          <c:marker>
            <c:symbol val="diamond"/>
            <c:size val="7"/>
            <c:spPr>
              <a:solidFill>
                <a:srgbClr val="800080"/>
              </a:solidFill>
              <a:ln>
                <a:solidFill>
                  <a:srgbClr val="800080"/>
                </a:solidFill>
                <a:prstDash val="solid"/>
              </a:ln>
            </c:spPr>
          </c:marker>
          <c:xVal>
            <c:numRef>
              <c:f>'regressione lineare'!$A$6:$A$11</c:f>
              <c:numCache>
                <c:formatCode>General</c:formatCode>
                <c:ptCount val="6"/>
                <c:pt idx="0">
                  <c:v>0</c:v>
                </c:pt>
                <c:pt idx="1">
                  <c:v>1</c:v>
                </c:pt>
                <c:pt idx="2">
                  <c:v>2</c:v>
                </c:pt>
                <c:pt idx="3">
                  <c:v>3</c:v>
                </c:pt>
                <c:pt idx="4">
                  <c:v>4</c:v>
                </c:pt>
                <c:pt idx="5">
                  <c:v>5</c:v>
                </c:pt>
              </c:numCache>
            </c:numRef>
          </c:xVal>
          <c:yVal>
            <c:numRef>
              <c:f>'regressione lineare'!$B$6:$B$11</c:f>
              <c:numCache>
                <c:formatCode>General</c:formatCode>
                <c:ptCount val="6"/>
                <c:pt idx="0">
                  <c:v>0.2</c:v>
                </c:pt>
                <c:pt idx="1">
                  <c:v>1.5</c:v>
                </c:pt>
                <c:pt idx="2">
                  <c:v>1.9</c:v>
                </c:pt>
                <c:pt idx="3">
                  <c:v>3.4</c:v>
                </c:pt>
                <c:pt idx="4">
                  <c:v>3.9</c:v>
                </c:pt>
                <c:pt idx="5">
                  <c:v>5.5</c:v>
                </c:pt>
              </c:numCache>
            </c:numRef>
          </c:yVal>
          <c:smooth val="0"/>
        </c:ser>
        <c:ser>
          <c:idx val="8"/>
          <c:order val="8"/>
          <c:spPr>
            <a:ln w="25400">
              <a:solidFill>
                <a:srgbClr val="008000"/>
              </a:solidFill>
              <a:prstDash val="solid"/>
            </a:ln>
          </c:spPr>
          <c:marker>
            <c:symbol val="none"/>
          </c:marker>
          <c:xVal>
            <c:numRef>
              <c:f>'regressione lineare'!$G$14:$G$15</c:f>
              <c:numCache>
                <c:formatCode>General</c:formatCode>
                <c:ptCount val="2"/>
                <c:pt idx="0">
                  <c:v>4</c:v>
                </c:pt>
                <c:pt idx="1">
                  <c:v>4</c:v>
                </c:pt>
              </c:numCache>
            </c:numRef>
          </c:xVal>
          <c:yVal>
            <c:numRef>
              <c:f>'regressione lineare'!$H$14:$H$15</c:f>
              <c:numCache>
                <c:formatCode>General</c:formatCode>
                <c:ptCount val="2"/>
                <c:pt idx="0">
                  <c:v>3.9</c:v>
                </c:pt>
                <c:pt idx="1">
                  <c:v>5.0259999999999998</c:v>
                </c:pt>
              </c:numCache>
            </c:numRef>
          </c:yVal>
          <c:smooth val="0"/>
        </c:ser>
        <c:dLbls>
          <c:showLegendKey val="0"/>
          <c:showVal val="0"/>
          <c:showCatName val="0"/>
          <c:showSerName val="0"/>
          <c:showPercent val="0"/>
          <c:showBubbleSize val="0"/>
        </c:dLbls>
        <c:axId val="41214720"/>
        <c:axId val="41216640"/>
      </c:scatterChart>
      <c:valAx>
        <c:axId val="41214720"/>
        <c:scaling>
          <c:orientation val="minMax"/>
          <c:max val="5.2"/>
          <c:min val="0"/>
        </c:scaling>
        <c:delete val="0"/>
        <c:axPos val="b"/>
        <c:title>
          <c:tx>
            <c:rich>
              <a:bodyPr/>
              <a:lstStyle/>
              <a:p>
                <a:pPr>
                  <a:defRPr sz="1050" b="1" i="0" u="none" strike="noStrike" baseline="0">
                    <a:solidFill>
                      <a:srgbClr val="800080"/>
                    </a:solidFill>
                    <a:latin typeface="Comic Sans MS"/>
                    <a:ea typeface="Comic Sans MS"/>
                    <a:cs typeface="Comic Sans MS"/>
                  </a:defRPr>
                </a:pPr>
                <a:r>
                  <a:rPr lang="it-IT"/>
                  <a:t>x</a:t>
                </a:r>
              </a:p>
            </c:rich>
          </c:tx>
          <c:layout>
            <c:manualLayout>
              <c:xMode val="edge"/>
              <c:yMode val="edge"/>
              <c:x val="0.51557093425605538"/>
              <c:y val="0.904646556777387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Comic Sans MS"/>
                <a:ea typeface="Comic Sans MS"/>
                <a:cs typeface="Comic Sans MS"/>
              </a:defRPr>
            </a:pPr>
            <a:endParaRPr lang="it-IT"/>
          </a:p>
        </c:txPr>
        <c:crossAx val="41216640"/>
        <c:crosses val="autoZero"/>
        <c:crossBetween val="midCat"/>
      </c:valAx>
      <c:valAx>
        <c:axId val="41216640"/>
        <c:scaling>
          <c:orientation val="minMax"/>
          <c:max val="10"/>
          <c:min val="0"/>
        </c:scaling>
        <c:delete val="0"/>
        <c:axPos val="l"/>
        <c:title>
          <c:tx>
            <c:rich>
              <a:bodyPr/>
              <a:lstStyle/>
              <a:p>
                <a:pPr>
                  <a:defRPr sz="1050" b="1" i="0" u="none" strike="noStrike" baseline="0">
                    <a:solidFill>
                      <a:srgbClr val="800080"/>
                    </a:solidFill>
                    <a:latin typeface="Comic Sans MS"/>
                    <a:ea typeface="Comic Sans MS"/>
                    <a:cs typeface="Comic Sans MS"/>
                  </a:defRPr>
                </a:pPr>
                <a:r>
                  <a:rPr lang="it-IT"/>
                  <a:t>y</a:t>
                </a:r>
              </a:p>
            </c:rich>
          </c:tx>
          <c:layout>
            <c:manualLayout>
              <c:xMode val="edge"/>
              <c:yMode val="edge"/>
              <c:x val="1.384083044982699E-2"/>
              <c:y val="0.4889981387985879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Comic Sans MS"/>
                <a:ea typeface="Comic Sans MS"/>
                <a:cs typeface="Comic Sans MS"/>
              </a:defRPr>
            </a:pPr>
            <a:endParaRPr lang="it-IT"/>
          </a:p>
        </c:txPr>
        <c:crossAx val="41214720"/>
        <c:crosses val="autoZero"/>
        <c:crossBetween val="midCat"/>
      </c:valAx>
      <c:spPr>
        <a:solidFill>
          <a:srgbClr val="FFFFFF"/>
        </a:solidFill>
        <a:ln w="12700">
          <a:solidFill>
            <a:srgbClr val="FFFFFF"/>
          </a:solidFill>
          <a:prstDash val="solid"/>
        </a:ln>
      </c:spPr>
    </c:plotArea>
    <c:plotVisOnly val="1"/>
    <c:dispBlanksAs val="gap"/>
    <c:showDLblsOverMax val="0"/>
  </c:chart>
  <c:spPr>
    <a:solidFill>
      <a:srgbClr val="FFFFFF"/>
    </a:solidFill>
    <a:ln w="38100">
      <a:solidFill>
        <a:srgbClr val="00FFFF"/>
      </a:solidFill>
      <a:prstDash val="solid"/>
    </a:ln>
  </c:spPr>
  <c:txPr>
    <a:bodyPr/>
    <a:lstStyle/>
    <a:p>
      <a:pPr>
        <a:defRPr sz="950" b="0" i="0" u="none" strike="noStrike" baseline="0">
          <a:solidFill>
            <a:srgbClr val="000000"/>
          </a:solidFill>
          <a:latin typeface="Comic Sans MS"/>
          <a:ea typeface="Comic Sans MS"/>
          <a:cs typeface="Comic Sans MS"/>
        </a:defRPr>
      </a:pPr>
      <a:endParaRPr lang="it-IT"/>
    </a:p>
  </c:txPr>
  <c:printSettings>
    <c:headerFooter alignWithMargins="0"/>
    <c:pageMargins b="1" l="0.75" r="0.75" t="1" header="0.5" footer="0.5"/>
    <c:pageSetup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3664430304311"/>
          <c:y val="2.2222270447635521E-2"/>
          <c:w val="0.74016032603471804"/>
          <c:h val="0.94000203993498255"/>
        </c:manualLayout>
      </c:layout>
      <c:barChart>
        <c:barDir val="col"/>
        <c:grouping val="clustered"/>
        <c:varyColors val="0"/>
        <c:ser>
          <c:idx val="0"/>
          <c:order val="0"/>
          <c:tx>
            <c:strRef>
              <c:f>'regressione lineare'!$B$19</c:f>
              <c:strCache>
                <c:ptCount val="1"/>
                <c:pt idx="0">
                  <c:v>somma (residui)^2 =</c:v>
                </c:pt>
              </c:strCache>
            </c:strRef>
          </c:tx>
          <c:spPr>
            <a:solidFill>
              <a:srgbClr val="008000"/>
            </a:solidFill>
            <a:ln w="12700">
              <a:solidFill>
                <a:srgbClr val="000000"/>
              </a:solidFill>
              <a:prstDash val="solid"/>
            </a:ln>
          </c:spPr>
          <c:invertIfNegative val="0"/>
          <c:dPt>
            <c:idx val="0"/>
            <c:invertIfNegative val="0"/>
            <c:bubble3D val="0"/>
            <c:spPr>
              <a:solidFill>
                <a:srgbClr val="008000"/>
              </a:solidFill>
              <a:ln w="25400">
                <a:noFill/>
              </a:ln>
            </c:spPr>
          </c:dPt>
          <c:val>
            <c:numRef>
              <c:f>'regressione lineare'!$C$19</c:f>
              <c:numCache>
                <c:formatCode>0.00</c:formatCode>
                <c:ptCount val="1"/>
                <c:pt idx="0">
                  <c:v>2.6419759999999997</c:v>
                </c:pt>
              </c:numCache>
            </c:numRef>
          </c:val>
        </c:ser>
        <c:dLbls>
          <c:showLegendKey val="0"/>
          <c:showVal val="0"/>
          <c:showCatName val="0"/>
          <c:showSerName val="0"/>
          <c:showPercent val="0"/>
          <c:showBubbleSize val="0"/>
        </c:dLbls>
        <c:gapWidth val="500"/>
        <c:axId val="42515840"/>
        <c:axId val="42517632"/>
      </c:barChart>
      <c:catAx>
        <c:axId val="42515840"/>
        <c:scaling>
          <c:orientation val="minMax"/>
        </c:scaling>
        <c:delete val="0"/>
        <c:axPos val="b"/>
        <c:numFmt formatCode="General" sourceLinked="1"/>
        <c:majorTickMark val="out"/>
        <c:minorTickMark val="none"/>
        <c:tickLblPos val="nextTo"/>
        <c:spPr>
          <a:ln w="9525">
            <a:noFill/>
          </a:ln>
        </c:spPr>
        <c:txPr>
          <a:bodyPr rot="0" vert="horz"/>
          <a:lstStyle/>
          <a:p>
            <a:pPr>
              <a:defRPr sz="200" b="0" i="0" u="none" strike="noStrike" baseline="0">
                <a:solidFill>
                  <a:srgbClr val="FFFFFF"/>
                </a:solidFill>
                <a:latin typeface="Comic Sans MS"/>
                <a:ea typeface="Comic Sans MS"/>
                <a:cs typeface="Comic Sans MS"/>
              </a:defRPr>
            </a:pPr>
            <a:endParaRPr lang="it-IT"/>
          </a:p>
        </c:txPr>
        <c:crossAx val="42517632"/>
        <c:crosses val="autoZero"/>
        <c:auto val="1"/>
        <c:lblAlgn val="ctr"/>
        <c:lblOffset val="100"/>
        <c:tickLblSkip val="1"/>
        <c:tickMarkSkip val="1"/>
        <c:noMultiLvlLbl val="0"/>
      </c:catAx>
      <c:valAx>
        <c:axId val="42517632"/>
        <c:scaling>
          <c:orientation val="minMax"/>
          <c:max val="25"/>
          <c:min val="0"/>
        </c:scaling>
        <c:delete val="0"/>
        <c:axPos val="l"/>
        <c:numFmt formatCode="0" sourceLinked="0"/>
        <c:majorTickMark val="out"/>
        <c:minorTickMark val="none"/>
        <c:tickLblPos val="nextTo"/>
        <c:spPr>
          <a:ln w="9525">
            <a:noFill/>
          </a:ln>
        </c:spPr>
        <c:txPr>
          <a:bodyPr rot="0" vert="horz"/>
          <a:lstStyle/>
          <a:p>
            <a:pPr>
              <a:defRPr sz="200" b="0" i="0" u="none" strike="noStrike" baseline="0">
                <a:solidFill>
                  <a:srgbClr val="FFFFFF"/>
                </a:solidFill>
                <a:latin typeface="Comic Sans MS"/>
                <a:ea typeface="Comic Sans MS"/>
                <a:cs typeface="Comic Sans MS"/>
              </a:defRPr>
            </a:pPr>
            <a:endParaRPr lang="it-IT"/>
          </a:p>
        </c:txPr>
        <c:crossAx val="42515840"/>
        <c:crosses val="autoZero"/>
        <c:crossBetween val="between"/>
      </c:valAx>
      <c:spPr>
        <a:solidFill>
          <a:srgbClr val="CCFFCC"/>
        </a:solidFill>
        <a:ln w="12700">
          <a:solidFill>
            <a:srgbClr val="CCFFCC"/>
          </a:solidFill>
          <a:prstDash val="solid"/>
        </a:ln>
      </c:spPr>
    </c:plotArea>
    <c:plotVisOnly val="1"/>
    <c:dispBlanksAs val="gap"/>
    <c:showDLblsOverMax val="0"/>
  </c:chart>
  <c:spPr>
    <a:solidFill>
      <a:srgbClr val="CCFFCC"/>
    </a:solidFill>
    <a:ln w="9525">
      <a:noFill/>
    </a:ln>
  </c:spPr>
  <c:txPr>
    <a:bodyPr/>
    <a:lstStyle/>
    <a:p>
      <a:pPr>
        <a:defRPr sz="200" b="0" i="0" u="none" strike="noStrike" baseline="0">
          <a:solidFill>
            <a:srgbClr val="000000"/>
          </a:solidFill>
          <a:latin typeface="Comic Sans MS"/>
          <a:ea typeface="Comic Sans MS"/>
          <a:cs typeface="Comic Sans MS"/>
        </a:defRPr>
      </a:pPr>
      <a:endParaRPr lang="it-IT"/>
    </a:p>
  </c:txPr>
  <c:printSettings>
    <c:headerFooter alignWithMargins="0"/>
    <c:pageMargins b="1" l="0.75" r="0.75" t="1" header="0.5" footer="0.5"/>
    <c:pageSetup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53488372093023"/>
          <c:y val="8.6111344703083501E-2"/>
          <c:w val="0.82059800664451832"/>
          <c:h val="0.85833566171783238"/>
        </c:manualLayout>
      </c:layout>
      <c:scatterChart>
        <c:scatterStyle val="lineMarker"/>
        <c:varyColors val="0"/>
        <c:ser>
          <c:idx val="0"/>
          <c:order val="0"/>
          <c:spPr>
            <a:ln w="28575">
              <a:noFill/>
            </a:ln>
          </c:spPr>
          <c:marker>
            <c:symbol val="diamond"/>
            <c:size val="7"/>
            <c:spPr>
              <a:solidFill>
                <a:srgbClr val="008000"/>
              </a:solidFill>
              <a:ln>
                <a:solidFill>
                  <a:srgbClr val="008000"/>
                </a:solidFill>
                <a:prstDash val="solid"/>
              </a:ln>
            </c:spPr>
          </c:marker>
          <c:xVal>
            <c:numRef>
              <c:f>'regressione lineare'!$A$6:$A$11</c:f>
              <c:numCache>
                <c:formatCode>General</c:formatCode>
                <c:ptCount val="6"/>
                <c:pt idx="0">
                  <c:v>0</c:v>
                </c:pt>
                <c:pt idx="1">
                  <c:v>1</c:v>
                </c:pt>
                <c:pt idx="2">
                  <c:v>2</c:v>
                </c:pt>
                <c:pt idx="3">
                  <c:v>3</c:v>
                </c:pt>
                <c:pt idx="4">
                  <c:v>4</c:v>
                </c:pt>
                <c:pt idx="5">
                  <c:v>5</c:v>
                </c:pt>
              </c:numCache>
            </c:numRef>
          </c:xVal>
          <c:yVal>
            <c:numRef>
              <c:f>'regressione lineare'!$D$6:$D$11</c:f>
              <c:numCache>
                <c:formatCode>0.00</c:formatCode>
                <c:ptCount val="6"/>
                <c:pt idx="0">
                  <c:v>-0.186</c:v>
                </c:pt>
                <c:pt idx="1">
                  <c:v>-4.5999999999999819E-2</c:v>
                </c:pt>
                <c:pt idx="2">
                  <c:v>-0.80600000000000005</c:v>
                </c:pt>
                <c:pt idx="3">
                  <c:v>-0.46599999999999975</c:v>
                </c:pt>
                <c:pt idx="4">
                  <c:v>-1.1259999999999999</c:v>
                </c:pt>
                <c:pt idx="5">
                  <c:v>-0.68599999999999994</c:v>
                </c:pt>
              </c:numCache>
            </c:numRef>
          </c:yVal>
          <c:smooth val="0"/>
        </c:ser>
        <c:dLbls>
          <c:showLegendKey val="0"/>
          <c:showVal val="0"/>
          <c:showCatName val="0"/>
          <c:showSerName val="0"/>
          <c:showPercent val="0"/>
          <c:showBubbleSize val="0"/>
        </c:dLbls>
        <c:axId val="42535552"/>
        <c:axId val="41444480"/>
      </c:scatterChart>
      <c:valAx>
        <c:axId val="42535552"/>
        <c:scaling>
          <c:orientation val="minMax"/>
          <c:max val="5.2"/>
          <c:min val="0"/>
        </c:scaling>
        <c:delete val="0"/>
        <c:axPos val="b"/>
        <c:title>
          <c:tx>
            <c:rich>
              <a:bodyPr/>
              <a:lstStyle/>
              <a:p>
                <a:pPr>
                  <a:defRPr sz="1800" b="1" i="0" u="none" strike="noStrike" baseline="0">
                    <a:solidFill>
                      <a:srgbClr val="800080"/>
                    </a:solidFill>
                    <a:latin typeface="Comic Sans MS"/>
                    <a:ea typeface="Comic Sans MS"/>
                    <a:cs typeface="Comic Sans MS"/>
                  </a:defRPr>
                </a:pPr>
                <a:r>
                  <a:rPr lang="it-IT" sz="1800"/>
                  <a:t>x</a:t>
                </a:r>
              </a:p>
            </c:rich>
          </c:tx>
          <c:layout>
            <c:manualLayout>
              <c:xMode val="edge"/>
              <c:yMode val="edge"/>
              <c:x val="0.53820598006644516"/>
              <c:y val="0.8888913001608619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Comic Sans MS"/>
                <a:ea typeface="Comic Sans MS"/>
                <a:cs typeface="Comic Sans MS"/>
              </a:defRPr>
            </a:pPr>
            <a:endParaRPr lang="it-IT"/>
          </a:p>
        </c:txPr>
        <c:crossAx val="41444480"/>
        <c:crosses val="autoZero"/>
        <c:crossBetween val="midCat"/>
      </c:valAx>
      <c:valAx>
        <c:axId val="41444480"/>
        <c:scaling>
          <c:orientation val="minMax"/>
          <c:max val="5"/>
          <c:min val="-5"/>
        </c:scaling>
        <c:delete val="0"/>
        <c:axPos val="l"/>
        <c:title>
          <c:tx>
            <c:rich>
              <a:bodyPr/>
              <a:lstStyle/>
              <a:p>
                <a:pPr>
                  <a:defRPr sz="1400" b="1" i="0" u="none" strike="noStrike" baseline="0">
                    <a:solidFill>
                      <a:srgbClr val="008000"/>
                    </a:solidFill>
                    <a:latin typeface="Comic Sans MS"/>
                    <a:ea typeface="Comic Sans MS"/>
                    <a:cs typeface="Comic Sans MS"/>
                  </a:defRPr>
                </a:pPr>
                <a:r>
                  <a:rPr lang="it-IT" sz="1400"/>
                  <a:t>deviations or residuals </a:t>
                </a:r>
              </a:p>
            </c:rich>
          </c:tx>
          <c:layout>
            <c:manualLayout>
              <c:xMode val="edge"/>
              <c:yMode val="edge"/>
              <c:x val="2.8239217622549658E-2"/>
              <c:y val="0.2143530578126822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Comic Sans MS"/>
                <a:ea typeface="Comic Sans MS"/>
                <a:cs typeface="Comic Sans MS"/>
              </a:defRPr>
            </a:pPr>
            <a:endParaRPr lang="it-IT"/>
          </a:p>
        </c:txPr>
        <c:crossAx val="42535552"/>
        <c:crosses val="autoZero"/>
        <c:crossBetween val="midCat"/>
        <c:majorUnit val="1"/>
      </c:valAx>
      <c:spPr>
        <a:solidFill>
          <a:srgbClr val="FFFFFF"/>
        </a:solidFill>
        <a:ln w="12700">
          <a:solidFill>
            <a:srgbClr val="FFFFFF"/>
          </a:solidFill>
          <a:prstDash val="solid"/>
        </a:ln>
      </c:spPr>
    </c:plotArea>
    <c:plotVisOnly val="1"/>
    <c:dispBlanksAs val="gap"/>
    <c:showDLblsOverMax val="0"/>
  </c:chart>
  <c:spPr>
    <a:solidFill>
      <a:srgbClr val="FFFFFF"/>
    </a:solidFill>
    <a:ln w="25400">
      <a:solidFill>
        <a:srgbClr val="00FFFF"/>
      </a:solidFill>
      <a:prstDash val="solid"/>
    </a:ln>
  </c:spPr>
  <c:txPr>
    <a:bodyPr/>
    <a:lstStyle/>
    <a:p>
      <a:pPr>
        <a:defRPr sz="1050" b="0" i="0" u="none" strike="noStrike" baseline="0">
          <a:solidFill>
            <a:srgbClr val="000000"/>
          </a:solidFill>
          <a:latin typeface="Comic Sans MS"/>
          <a:ea typeface="Comic Sans MS"/>
          <a:cs typeface="Comic Sans MS"/>
        </a:defRPr>
      </a:pPr>
      <a:endParaRPr lang="it-IT"/>
    </a:p>
  </c:txPr>
  <c:printSettings>
    <c:headerFooter alignWithMargins="0"/>
    <c:pageMargins b="1" l="0.75" r="0.75" t="1" header="0.5" footer="0.5"/>
    <c:pageSetup/>
  </c:printSettings>
</c:chartSpace>
</file>

<file path=xl/ctrlProps/ctrlProp1.xml><?xml version="1.0" encoding="utf-8"?>
<formControlPr xmlns="http://schemas.microsoft.com/office/spreadsheetml/2009/9/main" objectType="CheckBox" fmlaLink="$K$6" lockText="1"/>
</file>

<file path=xl/ctrlProps/ctrlProp2.xml><?xml version="1.0" encoding="utf-8"?>
<formControlPr xmlns="http://schemas.microsoft.com/office/spreadsheetml/2009/9/main" objectType="Scroll" dx="16" fmlaLink="$E$2" horiz="1" max="200" page="10" val="116"/>
</file>

<file path=xl/ctrlProps/ctrlProp3.xml><?xml version="1.0" encoding="utf-8"?>
<formControlPr xmlns="http://schemas.microsoft.com/office/spreadsheetml/2009/9/main" objectType="Scroll" dx="16" fmlaLink="$H$2" horiz="1" max="1000" page="10" val="193"/>
</file>

<file path=xl/ctrlProps/ctrlProp4.xml><?xml version="1.0" encoding="utf-8"?>
<formControlPr xmlns="http://schemas.microsoft.com/office/spreadsheetml/2009/9/main" objectType="CheckBox" checked="Checked" fmlaLink="$K$5" lockText="1"/>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142874</xdr:colOff>
      <xdr:row>19</xdr:row>
      <xdr:rowOff>9525</xdr:rowOff>
    </xdr:from>
    <xdr:to>
      <xdr:col>2</xdr:col>
      <xdr:colOff>152398</xdr:colOff>
      <xdr:row>33</xdr:row>
      <xdr:rowOff>178594</xdr:rowOff>
    </xdr:to>
    <xdr:sp macro="" textlink="">
      <xdr:nvSpPr>
        <xdr:cNvPr id="3073" name="Line 1"/>
        <xdr:cNvSpPr>
          <a:spLocks noChangeShapeType="1"/>
        </xdr:cNvSpPr>
      </xdr:nvSpPr>
      <xdr:spPr bwMode="auto">
        <a:xfrm flipH="1">
          <a:off x="1381124" y="4069556"/>
          <a:ext cx="9524" cy="2836069"/>
        </a:xfrm>
        <a:prstGeom prst="line">
          <a:avLst/>
        </a:prstGeom>
        <a:noFill/>
        <a:ln w="57150">
          <a:solidFill>
            <a:srgbClr xmlns:mc="http://schemas.openxmlformats.org/markup-compatibility/2006" xmlns:a14="http://schemas.microsoft.com/office/drawing/2010/main" val="0000FF" mc:Ignorable="a14" a14:legacySpreadsheetColorIndex="12"/>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20</xdr:row>
      <xdr:rowOff>85725</xdr:rowOff>
    </xdr:from>
    <xdr:to>
      <xdr:col>0</xdr:col>
      <xdr:colOff>600075</xdr:colOff>
      <xdr:row>20</xdr:row>
      <xdr:rowOff>85725</xdr:rowOff>
    </xdr:to>
    <xdr:sp macro="" textlink="">
      <xdr:nvSpPr>
        <xdr:cNvPr id="1032" name="Line 8"/>
        <xdr:cNvSpPr>
          <a:spLocks noChangeShapeType="1"/>
        </xdr:cNvSpPr>
      </xdr:nvSpPr>
      <xdr:spPr bwMode="auto">
        <a:xfrm>
          <a:off x="95250" y="4000500"/>
          <a:ext cx="504825" cy="0"/>
        </a:xfrm>
        <a:prstGeom prst="line">
          <a:avLst/>
        </a:prstGeom>
        <a:noFill/>
        <a:ln w="2857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3</xdr:row>
      <xdr:rowOff>85725</xdr:rowOff>
    </xdr:from>
    <xdr:to>
      <xdr:col>11</xdr:col>
      <xdr:colOff>47625</xdr:colOff>
      <xdr:row>23</xdr:row>
      <xdr:rowOff>59531</xdr:rowOff>
    </xdr:to>
    <xdr:graphicFrame macro="">
      <xdr:nvGraphicFramePr>
        <xdr:cNvPr id="1025"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19050</xdr:colOff>
          <xdr:row>12</xdr:row>
          <xdr:rowOff>85725</xdr:rowOff>
        </xdr:from>
        <xdr:to>
          <xdr:col>2</xdr:col>
          <xdr:colOff>895350</xdr:colOff>
          <xdr:row>13</xdr:row>
          <xdr:rowOff>161925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spunta per illustrare la linea di regressione?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xdr:row>
          <xdr:rowOff>9525</xdr:rowOff>
        </xdr:from>
        <xdr:to>
          <xdr:col>5</xdr:col>
          <xdr:colOff>228600</xdr:colOff>
          <xdr:row>1</xdr:row>
          <xdr:rowOff>209550</xdr:rowOff>
        </xdr:to>
        <xdr:sp macro="" textlink="">
          <xdr:nvSpPr>
            <xdr:cNvPr id="1027" name="Scroll Bar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1</xdr:row>
          <xdr:rowOff>9525</xdr:rowOff>
        </xdr:from>
        <xdr:to>
          <xdr:col>8</xdr:col>
          <xdr:colOff>209550</xdr:colOff>
          <xdr:row>1</xdr:row>
          <xdr:rowOff>209550</xdr:rowOff>
        </xdr:to>
        <xdr:sp macro="" textlink="">
          <xdr:nvSpPr>
            <xdr:cNvPr id="1029" name="Scroll Bar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xdr:twoCellAnchor>
    <xdr:from>
      <xdr:col>0</xdr:col>
      <xdr:colOff>95250</xdr:colOff>
      <xdr:row>22</xdr:row>
      <xdr:rowOff>104775</xdr:rowOff>
    </xdr:from>
    <xdr:to>
      <xdr:col>0</xdr:col>
      <xdr:colOff>600075</xdr:colOff>
      <xdr:row>22</xdr:row>
      <xdr:rowOff>104775</xdr:rowOff>
    </xdr:to>
    <xdr:sp macro="" textlink="">
      <xdr:nvSpPr>
        <xdr:cNvPr id="1033" name="Line 9"/>
        <xdr:cNvSpPr>
          <a:spLocks noChangeShapeType="1"/>
        </xdr:cNvSpPr>
      </xdr:nvSpPr>
      <xdr:spPr bwMode="auto">
        <a:xfrm>
          <a:off x="95250" y="4400550"/>
          <a:ext cx="504825" cy="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95250</xdr:colOff>
      <xdr:row>21</xdr:row>
      <xdr:rowOff>104775</xdr:rowOff>
    </xdr:from>
    <xdr:to>
      <xdr:col>0</xdr:col>
      <xdr:colOff>600075</xdr:colOff>
      <xdr:row>21</xdr:row>
      <xdr:rowOff>104775</xdr:rowOff>
    </xdr:to>
    <xdr:sp macro="" textlink="">
      <xdr:nvSpPr>
        <xdr:cNvPr id="1034" name="Line 10"/>
        <xdr:cNvSpPr>
          <a:spLocks noChangeShapeType="1"/>
        </xdr:cNvSpPr>
      </xdr:nvSpPr>
      <xdr:spPr bwMode="auto">
        <a:xfrm>
          <a:off x="95250" y="4210050"/>
          <a:ext cx="504825" cy="0"/>
        </a:xfrm>
        <a:prstGeom prst="line">
          <a:avLst/>
        </a:prstGeom>
        <a:noFill/>
        <a:ln w="2857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304800</xdr:colOff>
      <xdr:row>20</xdr:row>
      <xdr:rowOff>47625</xdr:rowOff>
    </xdr:from>
    <xdr:to>
      <xdr:col>0</xdr:col>
      <xdr:colOff>361950</xdr:colOff>
      <xdr:row>20</xdr:row>
      <xdr:rowOff>123825</xdr:rowOff>
    </xdr:to>
    <xdr:sp macro="" textlink="">
      <xdr:nvSpPr>
        <xdr:cNvPr id="1035" name="AutoShape 11"/>
        <xdr:cNvSpPr>
          <a:spLocks noChangeArrowheads="1"/>
        </xdr:cNvSpPr>
      </xdr:nvSpPr>
      <xdr:spPr bwMode="auto">
        <a:xfrm>
          <a:off x="304800" y="3962400"/>
          <a:ext cx="57150" cy="76200"/>
        </a:xfrm>
        <a:prstGeom prst="triangle">
          <a:avLst>
            <a:gd name="adj" fmla="val 50000"/>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FF6600" mc:Ignorable="a14" a14:legacySpreadsheetColorIndex="53"/>
          </a:solidFill>
          <a:miter lim="800000"/>
          <a:headEnd/>
          <a:tailEnd/>
        </a:ln>
      </xdr:spPr>
    </xdr:sp>
    <xdr:clientData/>
  </xdr:twoCellAnchor>
  <xdr:twoCellAnchor>
    <xdr:from>
      <xdr:col>0</xdr:col>
      <xdr:colOff>304800</xdr:colOff>
      <xdr:row>23</xdr:row>
      <xdr:rowOff>47625</xdr:rowOff>
    </xdr:from>
    <xdr:to>
      <xdr:col>0</xdr:col>
      <xdr:colOff>400050</xdr:colOff>
      <xdr:row>23</xdr:row>
      <xdr:rowOff>142875</xdr:rowOff>
    </xdr:to>
    <xdr:sp macro="" textlink="">
      <xdr:nvSpPr>
        <xdr:cNvPr id="1036" name="AutoShape 12"/>
        <xdr:cNvSpPr>
          <a:spLocks noChangeArrowheads="1"/>
        </xdr:cNvSpPr>
      </xdr:nvSpPr>
      <xdr:spPr bwMode="auto">
        <a:xfrm>
          <a:off x="304800" y="4552950"/>
          <a:ext cx="95250" cy="95250"/>
        </a:xfrm>
        <a:prstGeom prst="diamond">
          <a:avLst/>
        </a:prstGeom>
        <a:solidFill>
          <a:srgbClr xmlns:mc="http://schemas.openxmlformats.org/markup-compatibility/2006" xmlns:a14="http://schemas.microsoft.com/office/drawing/2010/main" val="800080" mc:Ignorable="a14" a14:legacySpreadsheetColorIndex="20"/>
        </a:solidFill>
        <a:ln w="9525">
          <a:solidFill>
            <a:srgbClr xmlns:mc="http://schemas.openxmlformats.org/markup-compatibility/2006" xmlns:a14="http://schemas.microsoft.com/office/drawing/2010/main" val="800080" mc:Ignorable="a14" a14:legacySpreadsheetColorIndex="2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8</xdr:col>
          <xdr:colOff>457200</xdr:colOff>
          <xdr:row>0</xdr:row>
          <xdr:rowOff>209550</xdr:rowOff>
        </xdr:from>
        <xdr:to>
          <xdr:col>10</xdr:col>
          <xdr:colOff>666750</xdr:colOff>
          <xdr:row>2</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illustra  linea regressione MANUALE</a:t>
              </a:r>
            </a:p>
          </xdr:txBody>
        </xdr:sp>
        <xdr:clientData/>
      </xdr:twoCellAnchor>
    </mc:Choice>
    <mc:Fallback/>
  </mc:AlternateContent>
  <xdr:twoCellAnchor>
    <xdr:from>
      <xdr:col>12</xdr:col>
      <xdr:colOff>28575</xdr:colOff>
      <xdr:row>0</xdr:row>
      <xdr:rowOff>0</xdr:rowOff>
    </xdr:from>
    <xdr:to>
      <xdr:col>13</xdr:col>
      <xdr:colOff>552450</xdr:colOff>
      <xdr:row>21</xdr:row>
      <xdr:rowOff>180975</xdr:rowOff>
    </xdr:to>
    <xdr:graphicFrame macro="">
      <xdr:nvGraphicFramePr>
        <xdr:cNvPr id="1044" name="Grafico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200025</xdr:colOff>
      <xdr:row>3</xdr:row>
      <xdr:rowOff>104775</xdr:rowOff>
    </xdr:from>
    <xdr:to>
      <xdr:col>9</xdr:col>
      <xdr:colOff>447675</xdr:colOff>
      <xdr:row>21</xdr:row>
      <xdr:rowOff>19050</xdr:rowOff>
    </xdr:to>
    <xdr:graphicFrame macro="">
      <xdr:nvGraphicFramePr>
        <xdr:cNvPr id="2052"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2"/>
  </sheetPr>
  <dimension ref="A1:L26"/>
  <sheetViews>
    <sheetView tabSelected="1" topLeftCell="A4" zoomScale="80" workbookViewId="0">
      <selection activeCell="N30" sqref="N30"/>
    </sheetView>
  </sheetViews>
  <sheetFormatPr defaultRowHeight="15" x14ac:dyDescent="0.3"/>
  <cols>
    <col min="1" max="1" width="7.75" customWidth="1"/>
    <col min="2" max="2" width="8.375" customWidth="1"/>
    <col min="3" max="3" width="8.125" customWidth="1"/>
    <col min="4" max="4" width="8.25" customWidth="1"/>
  </cols>
  <sheetData>
    <row r="1" spans="1:12" x14ac:dyDescent="0.3">
      <c r="A1" s="6"/>
      <c r="B1" s="6"/>
      <c r="C1" s="6"/>
      <c r="D1" s="6"/>
      <c r="E1" s="6"/>
      <c r="F1" s="6"/>
      <c r="G1" s="6"/>
      <c r="H1" s="6"/>
      <c r="I1" s="6"/>
      <c r="J1" s="6"/>
      <c r="K1" s="6"/>
      <c r="L1" s="6"/>
    </row>
    <row r="2" spans="1:12" x14ac:dyDescent="0.3">
      <c r="A2" s="6"/>
      <c r="B2" s="6"/>
      <c r="C2" s="6"/>
      <c r="D2" s="6"/>
      <c r="E2" s="6"/>
      <c r="F2" s="6"/>
      <c r="G2" s="6"/>
      <c r="H2" s="6"/>
      <c r="I2" s="6"/>
      <c r="J2" s="6"/>
      <c r="K2" s="6"/>
      <c r="L2" s="6"/>
    </row>
    <row r="3" spans="1:12" x14ac:dyDescent="0.3">
      <c r="A3" s="6"/>
      <c r="B3" s="6"/>
      <c r="C3" s="6"/>
      <c r="D3" s="6"/>
      <c r="E3" s="6"/>
      <c r="F3" s="6"/>
      <c r="G3" s="6"/>
      <c r="H3" s="6"/>
      <c r="I3" s="6"/>
      <c r="J3" s="6"/>
      <c r="K3" s="6"/>
      <c r="L3" s="6"/>
    </row>
    <row r="4" spans="1:12" x14ac:dyDescent="0.3">
      <c r="A4" s="6"/>
      <c r="B4" s="6"/>
      <c r="C4" s="6"/>
      <c r="D4" s="6"/>
      <c r="E4" s="6"/>
      <c r="F4" s="6"/>
      <c r="G4" s="6"/>
      <c r="H4" s="6"/>
      <c r="I4" s="6"/>
      <c r="J4" s="6"/>
      <c r="K4" s="6"/>
      <c r="L4" s="6"/>
    </row>
    <row r="5" spans="1:12" x14ac:dyDescent="0.3">
      <c r="A5" s="6"/>
      <c r="B5" s="6"/>
      <c r="C5" s="6"/>
      <c r="D5" s="6"/>
      <c r="E5" s="6"/>
      <c r="F5" s="6"/>
      <c r="G5" s="6"/>
      <c r="H5" s="6"/>
      <c r="I5" s="6"/>
      <c r="J5" s="6"/>
      <c r="K5" s="6"/>
      <c r="L5" s="6"/>
    </row>
    <row r="6" spans="1:12" x14ac:dyDescent="0.3">
      <c r="A6" s="6"/>
      <c r="B6" s="6"/>
      <c r="C6" s="6"/>
      <c r="D6" s="6"/>
      <c r="E6" s="6"/>
      <c r="F6" s="6"/>
      <c r="G6" s="6"/>
      <c r="H6" s="6"/>
      <c r="I6" s="6"/>
      <c r="J6" s="6"/>
      <c r="K6" s="6"/>
      <c r="L6" s="6"/>
    </row>
    <row r="7" spans="1:12" x14ac:dyDescent="0.3">
      <c r="A7" s="6"/>
      <c r="B7" s="6"/>
      <c r="C7" s="6"/>
      <c r="D7" s="6"/>
      <c r="E7" s="6"/>
      <c r="F7" s="6"/>
      <c r="G7" s="6"/>
      <c r="H7" s="6"/>
      <c r="I7" s="6"/>
      <c r="J7" s="6"/>
      <c r="K7" s="6"/>
      <c r="L7" s="6"/>
    </row>
    <row r="8" spans="1:12" ht="29.25" x14ac:dyDescent="0.6">
      <c r="A8" s="6"/>
      <c r="B8" s="6"/>
      <c r="C8" s="6"/>
      <c r="D8" s="6"/>
      <c r="E8" s="6"/>
      <c r="F8" s="6"/>
      <c r="G8" s="37" t="s">
        <v>10</v>
      </c>
      <c r="H8" s="6"/>
      <c r="I8" s="6"/>
      <c r="J8" s="6"/>
      <c r="K8" s="6"/>
      <c r="L8" s="6"/>
    </row>
    <row r="9" spans="1:12" ht="29.25" x14ac:dyDescent="0.6">
      <c r="A9" s="6"/>
      <c r="B9" s="6"/>
      <c r="C9" s="6"/>
      <c r="D9" s="6"/>
      <c r="E9" s="6"/>
      <c r="F9" s="6"/>
      <c r="G9" s="37" t="s">
        <v>11</v>
      </c>
      <c r="H9" s="6"/>
      <c r="I9" s="6"/>
      <c r="J9" s="6"/>
      <c r="K9" s="6"/>
      <c r="L9" s="6"/>
    </row>
    <row r="10" spans="1:12" x14ac:dyDescent="0.3">
      <c r="A10" s="6"/>
      <c r="B10" s="6"/>
      <c r="C10" s="6"/>
      <c r="D10" s="6"/>
      <c r="E10" s="6"/>
      <c r="F10" s="6"/>
      <c r="G10" s="6"/>
      <c r="H10" s="6"/>
      <c r="I10" s="6"/>
      <c r="J10" s="6"/>
      <c r="K10" s="6"/>
      <c r="L10" s="6"/>
    </row>
    <row r="11" spans="1:12" x14ac:dyDescent="0.3">
      <c r="A11" s="6"/>
      <c r="B11" s="6"/>
      <c r="C11" s="6"/>
      <c r="D11" s="6"/>
      <c r="E11" s="6"/>
      <c r="F11" s="6"/>
      <c r="G11" s="6"/>
      <c r="H11" s="6"/>
      <c r="I11" s="6"/>
      <c r="J11" s="6"/>
      <c r="K11" s="6"/>
      <c r="L11" s="6"/>
    </row>
    <row r="12" spans="1:12" x14ac:dyDescent="0.3">
      <c r="A12" s="6"/>
      <c r="B12" s="6"/>
      <c r="C12" s="6"/>
      <c r="D12" s="6"/>
      <c r="E12" s="6"/>
      <c r="F12" s="6"/>
      <c r="G12" s="40"/>
      <c r="H12" s="39"/>
      <c r="I12" s="6"/>
      <c r="J12" s="6"/>
      <c r="K12" s="6"/>
      <c r="L12" s="6"/>
    </row>
    <row r="13" spans="1:12" ht="19.5" x14ac:dyDescent="0.4">
      <c r="A13" s="6"/>
      <c r="B13" s="6"/>
      <c r="C13" s="6"/>
      <c r="D13" s="6"/>
      <c r="E13" s="47" t="s">
        <v>12</v>
      </c>
      <c r="F13" s="48"/>
      <c r="G13" s="48"/>
      <c r="H13" s="48"/>
      <c r="I13" s="49"/>
      <c r="J13" s="50"/>
      <c r="K13" s="6"/>
      <c r="L13" s="6"/>
    </row>
    <row r="14" spans="1:12" x14ac:dyDescent="0.3">
      <c r="A14" s="6"/>
      <c r="B14" s="6"/>
      <c r="C14" s="6"/>
      <c r="D14" s="6"/>
      <c r="E14" s="6"/>
      <c r="F14" s="6"/>
      <c r="G14" s="6"/>
      <c r="H14" s="6"/>
      <c r="I14" s="6"/>
      <c r="J14" s="6"/>
      <c r="K14" s="6"/>
      <c r="L14" s="6"/>
    </row>
    <row r="15" spans="1:12" x14ac:dyDescent="0.3">
      <c r="A15" s="6"/>
      <c r="B15" s="28" t="s">
        <v>5</v>
      </c>
      <c r="C15" s="6"/>
      <c r="D15" s="6"/>
      <c r="E15" s="6"/>
      <c r="F15" s="6"/>
      <c r="G15" s="6"/>
      <c r="H15" s="6"/>
      <c r="I15" s="6"/>
      <c r="J15" s="6"/>
      <c r="K15" s="6"/>
      <c r="L15" s="6"/>
    </row>
    <row r="16" spans="1:12" x14ac:dyDescent="0.3">
      <c r="A16" s="6"/>
      <c r="B16" s="6"/>
      <c r="C16" s="6"/>
      <c r="D16" s="6"/>
      <c r="E16" s="6"/>
      <c r="F16" s="6"/>
      <c r="G16" s="6"/>
      <c r="H16" s="6"/>
      <c r="I16" s="6"/>
      <c r="J16" s="6"/>
      <c r="K16" s="6"/>
      <c r="L16" s="6"/>
    </row>
    <row r="17" spans="1:12" x14ac:dyDescent="0.3">
      <c r="A17" s="6"/>
      <c r="B17" s="6"/>
      <c r="C17" s="6"/>
      <c r="D17" s="28"/>
      <c r="E17" s="6"/>
      <c r="F17" s="6"/>
      <c r="G17" s="6"/>
      <c r="H17" s="6"/>
      <c r="I17" s="6"/>
      <c r="J17" s="6"/>
      <c r="K17" s="6"/>
      <c r="L17" s="6"/>
    </row>
    <row r="18" spans="1:12" x14ac:dyDescent="0.3">
      <c r="A18" s="6"/>
      <c r="B18" s="6"/>
      <c r="C18" s="6"/>
      <c r="D18" s="6"/>
      <c r="E18" s="6"/>
      <c r="F18" s="6"/>
      <c r="G18" s="6"/>
      <c r="H18" s="6"/>
      <c r="I18" s="6"/>
      <c r="J18" s="6"/>
      <c r="K18" s="6"/>
      <c r="L18" s="6"/>
    </row>
    <row r="19" spans="1:12" ht="22.5" x14ac:dyDescent="0.45">
      <c r="A19" s="6"/>
      <c r="B19" s="38"/>
      <c r="C19" s="51" t="s">
        <v>13</v>
      </c>
      <c r="D19" s="6"/>
      <c r="E19" s="6"/>
      <c r="F19" s="6"/>
      <c r="G19" s="6"/>
      <c r="H19" s="6"/>
      <c r="I19" s="6"/>
      <c r="J19" s="6"/>
      <c r="K19" s="6"/>
      <c r="L19" s="6"/>
    </row>
    <row r="20" spans="1:12" x14ac:dyDescent="0.3">
      <c r="A20" s="6"/>
      <c r="B20" s="6"/>
      <c r="C20" s="6"/>
      <c r="D20" s="6"/>
      <c r="E20" s="6"/>
      <c r="F20" s="6"/>
      <c r="G20" s="6"/>
      <c r="H20" s="6"/>
      <c r="I20" s="6"/>
      <c r="J20" s="6"/>
      <c r="K20" s="6"/>
      <c r="L20" s="6"/>
    </row>
    <row r="21" spans="1:12" x14ac:dyDescent="0.3">
      <c r="A21" s="6"/>
      <c r="B21" s="6"/>
      <c r="C21" s="6"/>
      <c r="D21" s="6"/>
      <c r="E21" s="6"/>
      <c r="F21" s="6"/>
      <c r="G21" s="6"/>
      <c r="H21" s="6"/>
      <c r="I21" s="6"/>
      <c r="J21" s="6"/>
      <c r="K21" s="6"/>
      <c r="L21" s="6"/>
    </row>
    <row r="22" spans="1:12" x14ac:dyDescent="0.3">
      <c r="A22" s="6"/>
      <c r="B22" s="6"/>
      <c r="C22" s="6"/>
      <c r="D22" s="6"/>
      <c r="E22" s="6"/>
      <c r="F22" s="6"/>
      <c r="G22" s="6"/>
      <c r="H22" s="6"/>
      <c r="I22" s="6"/>
      <c r="J22" s="6"/>
      <c r="K22" s="6"/>
      <c r="L22" s="6"/>
    </row>
    <row r="23" spans="1:12" x14ac:dyDescent="0.3">
      <c r="A23" s="6"/>
      <c r="B23" s="6"/>
      <c r="C23" s="6"/>
      <c r="D23" s="6"/>
      <c r="E23" s="6"/>
      <c r="F23" s="6"/>
      <c r="G23" s="6"/>
      <c r="H23" s="6"/>
      <c r="I23" s="6"/>
      <c r="J23" s="6"/>
      <c r="K23" s="6"/>
      <c r="L23" s="6"/>
    </row>
    <row r="24" spans="1:12" x14ac:dyDescent="0.3">
      <c r="A24" s="6"/>
      <c r="B24" s="6"/>
      <c r="C24" s="6"/>
      <c r="D24" s="6"/>
      <c r="E24" s="6"/>
      <c r="F24" s="6"/>
      <c r="G24" s="6"/>
      <c r="H24" s="6"/>
      <c r="I24" s="6"/>
      <c r="J24" s="6"/>
      <c r="K24" s="6"/>
      <c r="L24" s="6"/>
    </row>
    <row r="25" spans="1:12" x14ac:dyDescent="0.3">
      <c r="A25" s="6"/>
      <c r="B25" s="6"/>
      <c r="C25" s="6"/>
      <c r="D25" s="6"/>
      <c r="E25" s="6"/>
      <c r="F25" s="6"/>
      <c r="G25" s="6"/>
      <c r="H25" s="6"/>
      <c r="I25" s="6"/>
      <c r="J25" s="6"/>
      <c r="K25" s="6"/>
      <c r="L25" s="6"/>
    </row>
    <row r="26" spans="1:12" x14ac:dyDescent="0.3">
      <c r="A26" s="6"/>
      <c r="B26" s="6"/>
      <c r="C26" s="6"/>
      <c r="D26" s="6"/>
      <c r="E26" s="6"/>
      <c r="F26" s="6"/>
      <c r="G26" s="6"/>
      <c r="H26" s="6"/>
      <c r="I26" s="6"/>
      <c r="J26" s="6"/>
      <c r="K26" s="6"/>
      <c r="L26" s="6"/>
    </row>
  </sheetData>
  <phoneticPr fontId="3" type="noConversion"/>
  <pageMargins left="0.75" right="0.75" top="1" bottom="1" header="0.5" footer="0.5"/>
  <pageSetup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6"/>
    <pageSetUpPr fitToPage="1"/>
  </sheetPr>
  <dimension ref="A1:O28"/>
  <sheetViews>
    <sheetView showGridLines="0" zoomScale="80" workbookViewId="0">
      <selection activeCell="I19" sqref="I19"/>
    </sheetView>
  </sheetViews>
  <sheetFormatPr defaultRowHeight="15" x14ac:dyDescent="0.3"/>
  <cols>
    <col min="1" max="2" width="9" style="1"/>
    <col min="3" max="3" width="20.875" style="2" customWidth="1"/>
    <col min="4" max="6" width="9" style="1"/>
    <col min="11" max="11" width="15.25" customWidth="1"/>
    <col min="12" max="12" width="28.875" style="30" customWidth="1"/>
    <col min="15" max="15" width="6.125" customWidth="1"/>
  </cols>
  <sheetData>
    <row r="1" spans="1:15" ht="18" x14ac:dyDescent="0.35">
      <c r="A1" s="58" t="s">
        <v>16</v>
      </c>
      <c r="B1" s="59"/>
      <c r="C1" s="60"/>
      <c r="D1" s="3"/>
      <c r="E1" s="5" t="s">
        <v>31</v>
      </c>
      <c r="F1" s="3"/>
      <c r="G1" s="6"/>
      <c r="H1" s="6"/>
      <c r="I1" s="6"/>
      <c r="J1" s="6"/>
      <c r="K1" s="6"/>
      <c r="L1" s="29"/>
      <c r="M1" s="6"/>
      <c r="N1" s="6"/>
      <c r="O1" s="41"/>
    </row>
    <row r="2" spans="1:15" ht="18" x14ac:dyDescent="0.35">
      <c r="A2" s="58" t="s">
        <v>32</v>
      </c>
      <c r="B2" s="59"/>
      <c r="C2" s="60"/>
      <c r="D2" s="3"/>
      <c r="E2" s="3">
        <v>116</v>
      </c>
      <c r="F2" s="3"/>
      <c r="G2" s="6"/>
      <c r="H2" s="6">
        <v>193</v>
      </c>
      <c r="I2" s="6"/>
      <c r="J2" s="6"/>
      <c r="K2" s="6"/>
      <c r="L2" s="29"/>
      <c r="M2" s="6"/>
      <c r="N2" s="6"/>
      <c r="O2" s="41"/>
    </row>
    <row r="3" spans="1:15" ht="16.5" x14ac:dyDescent="0.35">
      <c r="A3" s="3"/>
      <c r="B3" s="23" t="s">
        <v>4</v>
      </c>
      <c r="C3" s="4"/>
      <c r="D3" s="7" t="s">
        <v>19</v>
      </c>
      <c r="E3" s="20">
        <f>E2/100</f>
        <v>1.1599999999999999</v>
      </c>
      <c r="F3" s="8"/>
      <c r="G3" s="8" t="s">
        <v>20</v>
      </c>
      <c r="H3" s="20">
        <f>H2/500</f>
        <v>0.38600000000000001</v>
      </c>
      <c r="I3" s="9" t="s">
        <v>30</v>
      </c>
      <c r="J3" s="6"/>
      <c r="K3" s="6"/>
      <c r="L3" s="29"/>
      <c r="M3" s="6"/>
      <c r="N3" s="6"/>
      <c r="O3" s="41"/>
    </row>
    <row r="4" spans="1:15" ht="11.25" customHeight="1" x14ac:dyDescent="0.3">
      <c r="A4" s="3"/>
      <c r="B4" s="3"/>
      <c r="C4" s="4"/>
      <c r="D4" s="3"/>
      <c r="E4" s="3"/>
      <c r="F4" s="3"/>
      <c r="G4" s="6"/>
      <c r="H4" s="6"/>
      <c r="I4" s="6"/>
      <c r="J4" s="6"/>
      <c r="K4" s="6"/>
      <c r="L4" s="29"/>
      <c r="M4" s="6"/>
      <c r="N4" s="6"/>
      <c r="O4" s="41"/>
    </row>
    <row r="5" spans="1:15" ht="23.25" thickBot="1" x14ac:dyDescent="0.5">
      <c r="A5" s="10" t="s">
        <v>0</v>
      </c>
      <c r="B5" s="10" t="s">
        <v>25</v>
      </c>
      <c r="C5" s="56" t="s">
        <v>26</v>
      </c>
      <c r="D5" s="24" t="s">
        <v>2</v>
      </c>
      <c r="E5" s="43" t="s">
        <v>9</v>
      </c>
      <c r="F5" s="11" t="s">
        <v>3</v>
      </c>
      <c r="G5" s="3" t="s">
        <v>0</v>
      </c>
      <c r="H5" s="3" t="s">
        <v>1</v>
      </c>
      <c r="I5" s="57" t="s">
        <v>22</v>
      </c>
      <c r="J5" s="57" t="s">
        <v>34</v>
      </c>
      <c r="K5" s="6" t="b">
        <v>1</v>
      </c>
      <c r="L5" s="55" t="s">
        <v>29</v>
      </c>
      <c r="M5" s="6"/>
      <c r="N5" s="6"/>
      <c r="O5" s="41"/>
    </row>
    <row r="6" spans="1:15" x14ac:dyDescent="0.3">
      <c r="A6" s="12">
        <v>0</v>
      </c>
      <c r="B6" s="12">
        <v>0.2</v>
      </c>
      <c r="C6" s="13">
        <f t="shared" ref="C6:C11" si="0">IF($K$5=TRUE,$E$3*A6+$H$3,B6)</f>
        <v>0.38600000000000001</v>
      </c>
      <c r="D6" s="25">
        <f t="shared" ref="D6:D11" si="1">B6-C6</f>
        <v>-0.186</v>
      </c>
      <c r="E6" s="44">
        <f t="shared" ref="E6:E11" si="2">B6-F6</f>
        <v>10.199999999999999</v>
      </c>
      <c r="F6" s="14">
        <f t="shared" ref="F6:F11" si="3">IF($K$6=TRUE,SLOPE($B$6:$B$11,$A$6:$A$11)*A6+INTERCEPT($B$6:$B$11,$A$6:$A$11), -10)</f>
        <v>-10</v>
      </c>
      <c r="G6" s="12">
        <v>0</v>
      </c>
      <c r="H6" s="12">
        <f>B6</f>
        <v>0.2</v>
      </c>
      <c r="I6" s="17">
        <f>H6-H7</f>
        <v>-0.186</v>
      </c>
      <c r="J6" s="17">
        <f>I6^2</f>
        <v>3.4596000000000002E-2</v>
      </c>
      <c r="K6" s="6" t="b">
        <v>0</v>
      </c>
      <c r="L6" s="16">
        <f t="shared" ref="L6:L11" si="4">IF($K$6=TRUE,SLOPE($B$6:$B$11,$A$6:$A$11)*A6+INTERCEPT($B$6:$B$11,$A$6:$A$11), -10)</f>
        <v>-10</v>
      </c>
      <c r="M6" s="6"/>
      <c r="N6" s="6"/>
      <c r="O6" s="41"/>
    </row>
    <row r="7" spans="1:15" x14ac:dyDescent="0.3">
      <c r="A7" s="12">
        <v>1</v>
      </c>
      <c r="B7" s="12">
        <v>1.5</v>
      </c>
      <c r="C7" s="13">
        <f t="shared" si="0"/>
        <v>1.5459999999999998</v>
      </c>
      <c r="D7" s="25">
        <f t="shared" si="1"/>
        <v>-4.5999999999999819E-2</v>
      </c>
      <c r="E7" s="44">
        <f t="shared" si="2"/>
        <v>11.5</v>
      </c>
      <c r="F7" s="14">
        <f t="shared" si="3"/>
        <v>-10</v>
      </c>
      <c r="G7" s="7">
        <v>0</v>
      </c>
      <c r="H7" s="7">
        <f>C6</f>
        <v>0.38600000000000001</v>
      </c>
      <c r="I7" s="17"/>
      <c r="J7" s="17"/>
      <c r="K7" s="6"/>
      <c r="L7" s="16">
        <f t="shared" si="4"/>
        <v>-10</v>
      </c>
      <c r="M7" s="6"/>
      <c r="N7" s="6"/>
      <c r="O7" s="41"/>
    </row>
    <row r="8" spans="1:15" x14ac:dyDescent="0.3">
      <c r="A8" s="12">
        <v>2</v>
      </c>
      <c r="B8" s="12">
        <v>1.9</v>
      </c>
      <c r="C8" s="13">
        <f t="shared" si="0"/>
        <v>2.706</v>
      </c>
      <c r="D8" s="25">
        <f t="shared" si="1"/>
        <v>-0.80600000000000005</v>
      </c>
      <c r="E8" s="44">
        <f t="shared" si="2"/>
        <v>11.9</v>
      </c>
      <c r="F8" s="14">
        <f t="shared" si="3"/>
        <v>-10</v>
      </c>
      <c r="G8" s="12">
        <v>1</v>
      </c>
      <c r="H8" s="12">
        <f>B7</f>
        <v>1.5</v>
      </c>
      <c r="I8" s="17">
        <f t="shared" ref="I8:I16" si="5">H8-H9</f>
        <v>-4.5999999999999819E-2</v>
      </c>
      <c r="J8" s="17">
        <f>I8^2</f>
        <v>2.1159999999999833E-3</v>
      </c>
      <c r="K8" s="6"/>
      <c r="L8" s="16">
        <f t="shared" si="4"/>
        <v>-10</v>
      </c>
      <c r="M8" s="6"/>
      <c r="N8" s="6"/>
      <c r="O8" s="41"/>
    </row>
    <row r="9" spans="1:15" x14ac:dyDescent="0.3">
      <c r="A9" s="12">
        <v>3</v>
      </c>
      <c r="B9" s="12">
        <v>3.4</v>
      </c>
      <c r="C9" s="13">
        <f t="shared" si="0"/>
        <v>3.8659999999999997</v>
      </c>
      <c r="D9" s="25">
        <f t="shared" si="1"/>
        <v>-0.46599999999999975</v>
      </c>
      <c r="E9" s="44">
        <f t="shared" si="2"/>
        <v>13.4</v>
      </c>
      <c r="F9" s="14">
        <f t="shared" si="3"/>
        <v>-10</v>
      </c>
      <c r="G9" s="7">
        <v>1</v>
      </c>
      <c r="H9" s="7">
        <f>C7</f>
        <v>1.5459999999999998</v>
      </c>
      <c r="I9" s="17"/>
      <c r="J9" s="17"/>
      <c r="K9" s="6"/>
      <c r="L9" s="16">
        <f t="shared" si="4"/>
        <v>-10</v>
      </c>
      <c r="M9" s="6"/>
      <c r="N9" s="6"/>
      <c r="O9" s="41"/>
    </row>
    <row r="10" spans="1:15" x14ac:dyDescent="0.3">
      <c r="A10" s="12">
        <v>4</v>
      </c>
      <c r="B10" s="12">
        <v>3.9</v>
      </c>
      <c r="C10" s="13">
        <f t="shared" si="0"/>
        <v>5.0259999999999998</v>
      </c>
      <c r="D10" s="25">
        <f t="shared" si="1"/>
        <v>-1.1259999999999999</v>
      </c>
      <c r="E10" s="44">
        <f t="shared" si="2"/>
        <v>13.9</v>
      </c>
      <c r="F10" s="14">
        <f t="shared" si="3"/>
        <v>-10</v>
      </c>
      <c r="G10" s="12">
        <v>2</v>
      </c>
      <c r="H10" s="12">
        <f>B8</f>
        <v>1.9</v>
      </c>
      <c r="I10" s="17">
        <f t="shared" si="5"/>
        <v>-0.80600000000000005</v>
      </c>
      <c r="J10" s="17">
        <f>I10^2</f>
        <v>0.6496360000000001</v>
      </c>
      <c r="K10" s="6"/>
      <c r="L10" s="16">
        <f t="shared" si="4"/>
        <v>-10</v>
      </c>
      <c r="M10" s="6"/>
      <c r="N10" s="6"/>
      <c r="O10" s="41"/>
    </row>
    <row r="11" spans="1:15" x14ac:dyDescent="0.3">
      <c r="A11" s="12">
        <v>5</v>
      </c>
      <c r="B11" s="12">
        <v>5.5</v>
      </c>
      <c r="C11" s="13">
        <f t="shared" si="0"/>
        <v>6.1859999999999999</v>
      </c>
      <c r="D11" s="25">
        <f t="shared" si="1"/>
        <v>-0.68599999999999994</v>
      </c>
      <c r="E11" s="44">
        <f t="shared" si="2"/>
        <v>15.5</v>
      </c>
      <c r="F11" s="14">
        <f t="shared" si="3"/>
        <v>-10</v>
      </c>
      <c r="G11" s="7">
        <v>2</v>
      </c>
      <c r="H11" s="7">
        <f>C8</f>
        <v>2.706</v>
      </c>
      <c r="I11" s="17"/>
      <c r="J11" s="17"/>
      <c r="K11" s="6"/>
      <c r="L11" s="16">
        <f t="shared" si="4"/>
        <v>-10</v>
      </c>
      <c r="M11" s="6"/>
      <c r="N11" s="6"/>
      <c r="O11" s="41"/>
    </row>
    <row r="12" spans="1:15" ht="11.25" customHeight="1" x14ac:dyDescent="0.3">
      <c r="A12" s="3"/>
      <c r="B12" s="3"/>
      <c r="C12" s="4"/>
      <c r="D12" s="3"/>
      <c r="E12" s="44"/>
      <c r="F12" s="3"/>
      <c r="G12" s="12">
        <v>3</v>
      </c>
      <c r="H12" s="12">
        <f>B9</f>
        <v>3.4</v>
      </c>
      <c r="I12" s="17">
        <f t="shared" si="5"/>
        <v>-0.46599999999999975</v>
      </c>
      <c r="J12" s="17">
        <f>I12^2</f>
        <v>0.21715599999999977</v>
      </c>
      <c r="K12" s="6"/>
      <c r="L12" s="29"/>
      <c r="M12" s="6"/>
      <c r="N12" s="6"/>
      <c r="O12" s="41"/>
    </row>
    <row r="13" spans="1:15" x14ac:dyDescent="0.3">
      <c r="A13" s="3"/>
      <c r="B13" s="3"/>
      <c r="C13" s="4"/>
      <c r="D13" s="3"/>
      <c r="E13" s="44" t="s">
        <v>7</v>
      </c>
      <c r="F13" s="3"/>
      <c r="G13" s="7">
        <v>3</v>
      </c>
      <c r="H13" s="7">
        <f>C9</f>
        <v>3.8659999999999997</v>
      </c>
      <c r="I13" s="17"/>
      <c r="J13" s="17"/>
      <c r="K13" s="6"/>
      <c r="L13" s="29"/>
      <c r="M13" s="6"/>
      <c r="N13" s="6"/>
      <c r="O13" s="41"/>
    </row>
    <row r="14" spans="1:15" x14ac:dyDescent="0.3">
      <c r="A14" s="3"/>
      <c r="B14" s="3"/>
      <c r="C14" s="4"/>
      <c r="D14" s="3"/>
      <c r="E14" s="44">
        <f t="shared" ref="E14:E19" si="6">E6^2</f>
        <v>104.03999999999999</v>
      </c>
      <c r="F14" s="3"/>
      <c r="G14" s="12">
        <v>4</v>
      </c>
      <c r="H14" s="12">
        <f>B10</f>
        <v>3.9</v>
      </c>
      <c r="I14" s="17">
        <f t="shared" si="5"/>
        <v>-1.1259999999999999</v>
      </c>
      <c r="J14" s="17">
        <f>I14^2</f>
        <v>1.2678759999999998</v>
      </c>
      <c r="K14" s="6"/>
      <c r="L14" s="29"/>
      <c r="M14" s="6"/>
      <c r="N14" s="6"/>
      <c r="O14" s="41"/>
    </row>
    <row r="15" spans="1:15" x14ac:dyDescent="0.3">
      <c r="A15" s="14"/>
      <c r="B15" s="15" t="s">
        <v>18</v>
      </c>
      <c r="C15" s="16"/>
      <c r="D15" s="3"/>
      <c r="E15" s="44">
        <f t="shared" si="6"/>
        <v>132.25</v>
      </c>
      <c r="F15" s="3"/>
      <c r="G15" s="7">
        <v>4</v>
      </c>
      <c r="H15" s="7">
        <f>C10</f>
        <v>5.0259999999999998</v>
      </c>
      <c r="I15" s="17"/>
      <c r="J15" s="17"/>
      <c r="K15" s="6"/>
      <c r="L15" s="29"/>
      <c r="M15" s="6"/>
      <c r="N15" s="6"/>
      <c r="O15" s="41"/>
    </row>
    <row r="16" spans="1:15" ht="16.5" x14ac:dyDescent="0.35">
      <c r="A16" s="14"/>
      <c r="B16" s="14" t="s">
        <v>19</v>
      </c>
      <c r="C16" s="21" t="str">
        <f>IF(K6=TRUE,SLOPE(B6:B11,A6:A11)," ")</f>
        <v xml:space="preserve"> </v>
      </c>
      <c r="D16" s="3"/>
      <c r="E16" s="44">
        <f t="shared" si="6"/>
        <v>141.61000000000001</v>
      </c>
      <c r="F16" s="3"/>
      <c r="G16" s="12">
        <v>5</v>
      </c>
      <c r="H16" s="12">
        <f>B11</f>
        <v>5.5</v>
      </c>
      <c r="I16" s="17">
        <f t="shared" si="5"/>
        <v>-0.68599999999999994</v>
      </c>
      <c r="J16" s="17">
        <f>I16^2</f>
        <v>0.4705959999999999</v>
      </c>
      <c r="K16" s="6"/>
      <c r="L16" s="29"/>
      <c r="M16" s="6"/>
      <c r="N16" s="6"/>
      <c r="O16" s="41"/>
    </row>
    <row r="17" spans="1:15" ht="16.5" x14ac:dyDescent="0.35">
      <c r="A17" s="14"/>
      <c r="B17" s="14" t="s">
        <v>20</v>
      </c>
      <c r="C17" s="21" t="str">
        <f>IF(K6=TRUE,INTERCEPT(B6:B11,A6:A11)," ")</f>
        <v xml:space="preserve"> </v>
      </c>
      <c r="D17" s="3"/>
      <c r="E17" s="44">
        <f t="shared" si="6"/>
        <v>179.56</v>
      </c>
      <c r="F17" s="3"/>
      <c r="G17" s="7">
        <v>5</v>
      </c>
      <c r="H17" s="7">
        <f>C11</f>
        <v>6.1859999999999999</v>
      </c>
      <c r="I17" s="17"/>
      <c r="J17" s="17"/>
      <c r="K17" s="6"/>
      <c r="L17" s="29"/>
      <c r="M17" s="6"/>
      <c r="N17" s="6"/>
      <c r="O17" s="41"/>
    </row>
    <row r="18" spans="1:15" x14ac:dyDescent="0.3">
      <c r="A18" s="3"/>
      <c r="B18" s="3"/>
      <c r="C18" s="4"/>
      <c r="D18" s="3"/>
      <c r="E18" s="44">
        <f t="shared" si="6"/>
        <v>193.21</v>
      </c>
      <c r="F18" s="3"/>
      <c r="G18" s="3"/>
      <c r="H18" s="3"/>
      <c r="I18" s="17" t="s">
        <v>33</v>
      </c>
      <c r="J18" s="17">
        <f>SUM($J$6:$J$16)</f>
        <v>2.6419759999999997</v>
      </c>
      <c r="K18" s="6"/>
      <c r="L18" s="29"/>
      <c r="M18" s="6"/>
      <c r="N18" s="6"/>
      <c r="O18" s="41"/>
    </row>
    <row r="19" spans="1:15" ht="17.25" thickBot="1" x14ac:dyDescent="0.4">
      <c r="A19" s="17"/>
      <c r="B19" s="18" t="s">
        <v>17</v>
      </c>
      <c r="C19" s="22">
        <f>SUM($J$6:$J$16)</f>
        <v>2.6419759999999997</v>
      </c>
      <c r="D19" s="3"/>
      <c r="E19" s="46">
        <f t="shared" si="6"/>
        <v>240.25</v>
      </c>
      <c r="F19" s="3"/>
      <c r="G19" s="6"/>
      <c r="H19" s="6"/>
      <c r="I19" s="6"/>
      <c r="J19" s="6"/>
      <c r="K19" s="6"/>
      <c r="L19" s="29"/>
      <c r="M19" s="6"/>
      <c r="N19" s="6"/>
      <c r="O19" s="41"/>
    </row>
    <row r="20" spans="1:15" x14ac:dyDescent="0.3">
      <c r="A20" s="3"/>
      <c r="B20" s="3"/>
      <c r="C20" s="4"/>
      <c r="D20" s="45" t="s">
        <v>8</v>
      </c>
      <c r="E20" s="44">
        <f>SUM(E14:E19)</f>
        <v>990.92000000000007</v>
      </c>
      <c r="F20" s="3"/>
      <c r="G20" s="6"/>
      <c r="H20" s="6"/>
      <c r="I20" s="6"/>
      <c r="J20" s="6"/>
      <c r="K20" s="6"/>
      <c r="L20" s="29"/>
      <c r="M20" s="6"/>
      <c r="N20" s="6"/>
      <c r="O20" s="41"/>
    </row>
    <row r="21" spans="1:15" x14ac:dyDescent="0.3">
      <c r="A21" s="3"/>
      <c r="B21" s="5" t="s">
        <v>21</v>
      </c>
      <c r="C21" s="4"/>
      <c r="D21" s="3"/>
      <c r="E21" s="3"/>
      <c r="F21" s="3"/>
      <c r="G21" s="6"/>
      <c r="H21" s="6"/>
      <c r="I21" s="6"/>
      <c r="J21" s="6"/>
      <c r="K21" s="6"/>
      <c r="L21" s="29"/>
      <c r="M21" s="6"/>
      <c r="N21" s="6"/>
      <c r="O21" s="41"/>
    </row>
    <row r="22" spans="1:15" x14ac:dyDescent="0.3">
      <c r="A22" s="3"/>
      <c r="B22" s="17" t="s">
        <v>22</v>
      </c>
      <c r="C22" s="4"/>
      <c r="D22" s="3"/>
      <c r="E22" s="3"/>
      <c r="F22" s="3"/>
      <c r="G22" s="6"/>
      <c r="H22" s="6"/>
      <c r="I22" s="6"/>
      <c r="J22" s="6"/>
      <c r="K22" s="6"/>
      <c r="L22" s="29"/>
      <c r="M22" s="6"/>
      <c r="N22" s="6"/>
      <c r="O22" s="41"/>
    </row>
    <row r="23" spans="1:15" ht="16.5" x14ac:dyDescent="0.3">
      <c r="A23" s="3"/>
      <c r="B23" s="14" t="s">
        <v>23</v>
      </c>
      <c r="C23" s="4"/>
      <c r="D23" s="3"/>
      <c r="E23" s="3"/>
      <c r="F23" s="3"/>
      <c r="G23" s="6"/>
      <c r="H23" s="6"/>
      <c r="I23" s="6"/>
      <c r="J23" s="6"/>
      <c r="K23" s="6"/>
      <c r="L23" s="29"/>
      <c r="M23" s="42" t="s">
        <v>27</v>
      </c>
      <c r="N23" s="6"/>
      <c r="O23" s="41"/>
    </row>
    <row r="24" spans="1:15" x14ac:dyDescent="0.3">
      <c r="A24" s="3"/>
      <c r="B24" s="12" t="s">
        <v>24</v>
      </c>
      <c r="C24" s="4"/>
      <c r="D24" s="3"/>
      <c r="E24" s="3"/>
      <c r="F24" s="3"/>
      <c r="G24" s="6"/>
      <c r="H24" s="6"/>
      <c r="I24" s="6"/>
      <c r="J24" s="6"/>
      <c r="K24" s="6"/>
      <c r="L24" s="29"/>
      <c r="M24" s="17" t="s">
        <v>28</v>
      </c>
      <c r="N24" s="18"/>
      <c r="O24" s="41"/>
    </row>
    <row r="25" spans="1:15" x14ac:dyDescent="0.3">
      <c r="A25" s="3"/>
      <c r="B25" s="3"/>
      <c r="C25" s="4"/>
      <c r="D25" s="3"/>
      <c r="E25" s="3"/>
      <c r="F25" s="3"/>
      <c r="G25" s="6"/>
      <c r="H25" s="6"/>
      <c r="I25" s="6"/>
      <c r="J25" s="6"/>
      <c r="K25" s="6"/>
      <c r="L25" s="29"/>
      <c r="M25" s="6"/>
      <c r="N25" s="6"/>
      <c r="O25" s="41"/>
    </row>
    <row r="26" spans="1:15" x14ac:dyDescent="0.3">
      <c r="A26" s="3"/>
      <c r="B26" s="3"/>
      <c r="C26" s="4"/>
      <c r="D26" s="3"/>
      <c r="E26" s="3"/>
      <c r="F26" s="3"/>
      <c r="G26" s="6"/>
      <c r="H26" s="6"/>
      <c r="I26" s="6"/>
      <c r="J26" s="6"/>
      <c r="K26" s="6"/>
      <c r="L26" s="29"/>
      <c r="M26" s="6"/>
      <c r="N26" s="6"/>
      <c r="O26" s="41"/>
    </row>
    <row r="27" spans="1:15" x14ac:dyDescent="0.3">
      <c r="A27" s="3"/>
      <c r="B27" s="3"/>
      <c r="C27" s="4"/>
      <c r="D27" s="3"/>
      <c r="E27" s="3"/>
      <c r="F27" s="3"/>
      <c r="G27" s="6"/>
      <c r="H27" s="6"/>
      <c r="I27" s="19"/>
      <c r="J27" s="6"/>
      <c r="K27" s="6"/>
      <c r="L27" s="29"/>
      <c r="M27" s="6"/>
      <c r="N27" s="6"/>
      <c r="O27" s="41"/>
    </row>
    <row r="28" spans="1:15" x14ac:dyDescent="0.3">
      <c r="A28" s="3"/>
      <c r="B28" s="3"/>
      <c r="C28" s="4"/>
      <c r="D28" s="3"/>
      <c r="E28" s="3"/>
      <c r="F28" s="3"/>
      <c r="G28" s="6"/>
      <c r="H28" s="6"/>
      <c r="I28" s="6"/>
      <c r="J28" s="6"/>
      <c r="K28" s="6"/>
      <c r="L28" s="29"/>
      <c r="M28" s="6"/>
      <c r="N28" s="6"/>
      <c r="O28" s="41"/>
    </row>
  </sheetData>
  <phoneticPr fontId="3" type="noConversion"/>
  <conditionalFormatting sqref="L6:L11">
    <cfRule type="cellIs" dxfId="4" priority="1" stopIfTrue="1" operator="lessThan">
      <formula>0</formula>
    </cfRule>
  </conditionalFormatting>
  <pageMargins left="0.75" right="0.75" top="1" bottom="1" header="0.5" footer="0.5"/>
  <pageSetup scale="88"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ltText="spunta per illustrare la linea di regressione?">
                <anchor moveWithCells="1">
                  <from>
                    <xdr:col>0</xdr:col>
                    <xdr:colOff>19050</xdr:colOff>
                    <xdr:row>12</xdr:row>
                    <xdr:rowOff>85725</xdr:rowOff>
                  </from>
                  <to>
                    <xdr:col>2</xdr:col>
                    <xdr:colOff>895350</xdr:colOff>
                    <xdr:row>13</xdr:row>
                    <xdr:rowOff>161925</xdr:rowOff>
                  </to>
                </anchor>
              </controlPr>
            </control>
          </mc:Choice>
        </mc:AlternateContent>
        <mc:AlternateContent xmlns:mc="http://schemas.openxmlformats.org/markup-compatibility/2006">
          <mc:Choice Requires="x14">
            <control shapeId="1027" r:id="rId5" name="Scroll Bar 3">
              <controlPr defaultSize="0" autoPict="0">
                <anchor moveWithCells="1">
                  <from>
                    <xdr:col>3</xdr:col>
                    <xdr:colOff>466725</xdr:colOff>
                    <xdr:row>1</xdr:row>
                    <xdr:rowOff>9525</xdr:rowOff>
                  </from>
                  <to>
                    <xdr:col>5</xdr:col>
                    <xdr:colOff>228600</xdr:colOff>
                    <xdr:row>1</xdr:row>
                    <xdr:rowOff>209550</xdr:rowOff>
                  </to>
                </anchor>
              </controlPr>
            </control>
          </mc:Choice>
        </mc:AlternateContent>
        <mc:AlternateContent xmlns:mc="http://schemas.openxmlformats.org/markup-compatibility/2006">
          <mc:Choice Requires="x14">
            <control shapeId="1029" r:id="rId6" name="Scroll Bar 5">
              <controlPr defaultSize="0" autoPict="0">
                <anchor moveWithCells="1">
                  <from>
                    <xdr:col>6</xdr:col>
                    <xdr:colOff>447675</xdr:colOff>
                    <xdr:row>1</xdr:row>
                    <xdr:rowOff>9525</xdr:rowOff>
                  </from>
                  <to>
                    <xdr:col>8</xdr:col>
                    <xdr:colOff>209550</xdr:colOff>
                    <xdr:row>1</xdr:row>
                    <xdr:rowOff>209550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8</xdr:col>
                    <xdr:colOff>457200</xdr:colOff>
                    <xdr:row>0</xdr:row>
                    <xdr:rowOff>209550</xdr:rowOff>
                  </from>
                  <to>
                    <xdr:col>10</xdr:col>
                    <xdr:colOff>666750</xdr:colOff>
                    <xdr:row>2</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58"/>
  </sheetPr>
  <dimension ref="A1:O29"/>
  <sheetViews>
    <sheetView zoomScale="80" workbookViewId="0">
      <selection activeCell="N15" sqref="N15"/>
    </sheetView>
  </sheetViews>
  <sheetFormatPr defaultRowHeight="15" x14ac:dyDescent="0.3"/>
  <cols>
    <col min="9" max="9" width="15.375" customWidth="1"/>
    <col min="10" max="10" width="13" style="35" customWidth="1"/>
    <col min="11" max="11" width="13.25" style="30" customWidth="1"/>
    <col min="12" max="12" width="22.5" style="30" customWidth="1"/>
  </cols>
  <sheetData>
    <row r="1" spans="1:15" x14ac:dyDescent="0.3">
      <c r="A1" s="6"/>
      <c r="B1" s="6"/>
      <c r="C1" s="6"/>
      <c r="D1" s="6"/>
      <c r="E1" s="6"/>
      <c r="F1" s="6"/>
      <c r="G1" s="6"/>
      <c r="H1" s="6"/>
      <c r="I1" s="6"/>
      <c r="J1" s="33"/>
      <c r="K1" s="29"/>
      <c r="L1" s="29"/>
    </row>
    <row r="2" spans="1:15" ht="22.5" x14ac:dyDescent="0.45">
      <c r="A2" s="6"/>
      <c r="B2" s="6"/>
      <c r="C2" s="6"/>
      <c r="D2" s="52" t="s">
        <v>14</v>
      </c>
      <c r="E2" s="6"/>
      <c r="F2" s="6"/>
      <c r="G2" s="6"/>
      <c r="H2" s="6"/>
      <c r="I2" s="6"/>
      <c r="J2" s="33"/>
      <c r="K2" s="29"/>
      <c r="L2" s="29"/>
    </row>
    <row r="3" spans="1:15" s="27" customFormat="1" ht="29.25" customHeight="1" x14ac:dyDescent="0.45">
      <c r="A3" s="26"/>
      <c r="B3" s="26"/>
      <c r="C3" s="26"/>
      <c r="D3" s="26"/>
      <c r="E3" s="53" t="s">
        <v>15</v>
      </c>
      <c r="F3" s="26"/>
      <c r="G3" s="26"/>
      <c r="H3" s="26"/>
      <c r="I3" s="26"/>
      <c r="J3" s="34"/>
      <c r="K3" s="31"/>
      <c r="L3" s="31"/>
    </row>
    <row r="4" spans="1:15" ht="18" x14ac:dyDescent="0.35">
      <c r="A4" s="6"/>
      <c r="B4" s="6"/>
      <c r="C4" s="6"/>
      <c r="D4" s="6"/>
      <c r="E4" s="6"/>
      <c r="F4" s="6"/>
      <c r="G4" s="6"/>
      <c r="H4" s="6"/>
      <c r="I4" s="6"/>
      <c r="J4" s="33"/>
      <c r="K4" s="36" t="s">
        <v>6</v>
      </c>
      <c r="L4" s="29"/>
    </row>
    <row r="5" spans="1:15" ht="19.5" x14ac:dyDescent="0.4">
      <c r="A5" s="6"/>
      <c r="B5" s="6"/>
      <c r="C5" s="6"/>
      <c r="D5" s="6"/>
      <c r="E5" s="6"/>
      <c r="F5" s="6"/>
      <c r="G5" s="6"/>
      <c r="H5" s="6"/>
      <c r="I5" s="6"/>
      <c r="J5" s="66" t="s">
        <v>0</v>
      </c>
      <c r="K5" s="61" t="str">
        <f>'regressione lineare'!I5</f>
        <v>deviazione</v>
      </c>
      <c r="L5" s="61" t="str">
        <f>'regressione lineare'!J5</f>
        <v>deviazione al quadrato</v>
      </c>
    </row>
    <row r="6" spans="1:15" ht="19.5" x14ac:dyDescent="0.4">
      <c r="A6" s="6"/>
      <c r="B6" s="6"/>
      <c r="C6" s="6"/>
      <c r="D6" s="6"/>
      <c r="E6" s="6"/>
      <c r="F6" s="6"/>
      <c r="G6" s="6"/>
      <c r="H6" s="6"/>
      <c r="I6" s="6"/>
      <c r="J6" s="33">
        <v>0</v>
      </c>
      <c r="K6" s="67">
        <f>'regressione lineare'!I6</f>
        <v>-0.186</v>
      </c>
      <c r="L6" s="68">
        <f>'regressione lineare'!J6</f>
        <v>3.4596000000000002E-2</v>
      </c>
      <c r="O6" s="54"/>
    </row>
    <row r="7" spans="1:15" ht="19.5" x14ac:dyDescent="0.4">
      <c r="A7" s="8"/>
      <c r="B7" s="6"/>
      <c r="C7" s="6"/>
      <c r="D7" s="6"/>
      <c r="E7" s="6"/>
      <c r="F7" s="6"/>
      <c r="G7" s="6"/>
      <c r="H7" s="6"/>
      <c r="I7" s="6"/>
      <c r="J7" s="33"/>
      <c r="K7" s="25"/>
      <c r="L7" s="68"/>
    </row>
    <row r="8" spans="1:15" ht="19.5" x14ac:dyDescent="0.4">
      <c r="A8" s="8"/>
      <c r="B8" s="6"/>
      <c r="C8" s="6"/>
      <c r="D8" s="6"/>
      <c r="E8" s="6"/>
      <c r="F8" s="6"/>
      <c r="G8" s="6"/>
      <c r="H8" s="6"/>
      <c r="I8" s="6"/>
      <c r="J8" s="33">
        <v>1</v>
      </c>
      <c r="K8" s="67">
        <f>'regressione lineare'!I8</f>
        <v>-4.5999999999999819E-2</v>
      </c>
      <c r="L8" s="68">
        <f>'regressione lineare'!J8</f>
        <v>2.1159999999999833E-3</v>
      </c>
    </row>
    <row r="9" spans="1:15" ht="19.5" x14ac:dyDescent="0.4">
      <c r="A9" s="8"/>
      <c r="B9" s="6"/>
      <c r="C9" s="6"/>
      <c r="D9" s="6"/>
      <c r="E9" s="6"/>
      <c r="F9" s="6"/>
      <c r="G9" s="6"/>
      <c r="H9" s="6"/>
      <c r="I9" s="6"/>
      <c r="J9" s="33"/>
      <c r="K9" s="25"/>
      <c r="L9" s="68"/>
    </row>
    <row r="10" spans="1:15" ht="19.5" x14ac:dyDescent="0.4">
      <c r="A10" s="8"/>
      <c r="B10" s="6"/>
      <c r="C10" s="6"/>
      <c r="D10" s="6"/>
      <c r="E10" s="6"/>
      <c r="F10" s="6"/>
      <c r="G10" s="6"/>
      <c r="H10" s="6"/>
      <c r="I10" s="6"/>
      <c r="J10" s="33">
        <v>2</v>
      </c>
      <c r="K10" s="67">
        <f>'regressione lineare'!I10</f>
        <v>-0.80600000000000005</v>
      </c>
      <c r="L10" s="68">
        <f>'regressione lineare'!J10</f>
        <v>0.6496360000000001</v>
      </c>
    </row>
    <row r="11" spans="1:15" ht="19.5" x14ac:dyDescent="0.4">
      <c r="A11" s="6"/>
      <c r="B11" s="6"/>
      <c r="C11" s="6"/>
      <c r="D11" s="6"/>
      <c r="E11" s="6"/>
      <c r="F11" s="6"/>
      <c r="G11" s="6"/>
      <c r="H11" s="6"/>
      <c r="I11" s="6"/>
      <c r="J11" s="33"/>
      <c r="K11" s="25"/>
      <c r="L11" s="68"/>
    </row>
    <row r="12" spans="1:15" ht="19.5" x14ac:dyDescent="0.4">
      <c r="A12" s="6"/>
      <c r="B12" s="6"/>
      <c r="C12" s="6"/>
      <c r="D12" s="6"/>
      <c r="E12" s="6"/>
      <c r="F12" s="6"/>
      <c r="G12" s="6"/>
      <c r="H12" s="6"/>
      <c r="I12" s="6"/>
      <c r="J12" s="33">
        <v>3</v>
      </c>
      <c r="K12" s="67">
        <f>'regressione lineare'!I12</f>
        <v>-0.46599999999999975</v>
      </c>
      <c r="L12" s="68">
        <f>'regressione lineare'!J12</f>
        <v>0.21715599999999977</v>
      </c>
    </row>
    <row r="13" spans="1:15" ht="19.5" x14ac:dyDescent="0.4">
      <c r="A13" s="6"/>
      <c r="B13" s="6"/>
      <c r="C13" s="6"/>
      <c r="D13" s="6"/>
      <c r="E13" s="6"/>
      <c r="F13" s="6"/>
      <c r="G13" s="6"/>
      <c r="H13" s="6"/>
      <c r="I13" s="6"/>
      <c r="J13" s="33"/>
      <c r="K13" s="25"/>
      <c r="L13" s="68"/>
    </row>
    <row r="14" spans="1:15" ht="19.5" x14ac:dyDescent="0.4">
      <c r="A14" s="6"/>
      <c r="B14" s="6"/>
      <c r="C14" s="6"/>
      <c r="D14" s="6"/>
      <c r="E14" s="6"/>
      <c r="F14" s="6"/>
      <c r="G14" s="6"/>
      <c r="H14" s="6"/>
      <c r="I14" s="6"/>
      <c r="J14" s="33">
        <v>4</v>
      </c>
      <c r="K14" s="67">
        <f>'regressione lineare'!I14</f>
        <v>-1.1259999999999999</v>
      </c>
      <c r="L14" s="68">
        <f>'regressione lineare'!J14</f>
        <v>1.2678759999999998</v>
      </c>
    </row>
    <row r="15" spans="1:15" ht="19.5" x14ac:dyDescent="0.4">
      <c r="A15" s="6"/>
      <c r="B15" s="6"/>
      <c r="C15" s="6"/>
      <c r="D15" s="6"/>
      <c r="E15" s="6"/>
      <c r="F15" s="6"/>
      <c r="G15" s="6"/>
      <c r="H15" s="6"/>
      <c r="I15" s="6"/>
      <c r="J15" s="33"/>
      <c r="K15" s="25"/>
      <c r="L15" s="68"/>
    </row>
    <row r="16" spans="1:15" ht="19.5" x14ac:dyDescent="0.4">
      <c r="A16" s="6"/>
      <c r="B16" s="6"/>
      <c r="C16" s="6"/>
      <c r="D16" s="6"/>
      <c r="E16" s="6"/>
      <c r="F16" s="6"/>
      <c r="G16" s="6"/>
      <c r="H16" s="6"/>
      <c r="I16" s="6"/>
      <c r="J16" s="33">
        <v>5</v>
      </c>
      <c r="K16" s="67">
        <f>'regressione lineare'!I16</f>
        <v>-0.68599999999999994</v>
      </c>
      <c r="L16" s="68">
        <f>'regressione lineare'!J16</f>
        <v>0.4705959999999999</v>
      </c>
    </row>
    <row r="17" spans="1:12" ht="15.75" thickBot="1" x14ac:dyDescent="0.35">
      <c r="A17" s="6"/>
      <c r="B17" s="6"/>
      <c r="C17" s="6"/>
      <c r="D17" s="6"/>
      <c r="E17" s="6"/>
      <c r="F17" s="6"/>
      <c r="G17" s="6"/>
      <c r="H17" s="6"/>
      <c r="I17" s="6"/>
      <c r="J17" s="33"/>
      <c r="K17" s="25"/>
      <c r="L17" s="32"/>
    </row>
    <row r="18" spans="1:12" ht="19.5" x14ac:dyDescent="0.4">
      <c r="A18" s="6"/>
      <c r="B18" s="6"/>
      <c r="C18" s="6"/>
      <c r="D18" s="6"/>
      <c r="E18" s="6"/>
      <c r="F18" s="6"/>
      <c r="G18" s="6"/>
      <c r="H18" s="6"/>
      <c r="I18" s="6"/>
      <c r="J18" s="33"/>
      <c r="K18" s="69" t="str">
        <f>'regressione lineare'!I18</f>
        <v xml:space="preserve">somma = </v>
      </c>
      <c r="L18" s="68">
        <f>'regressione lineare'!J18</f>
        <v>2.6419759999999997</v>
      </c>
    </row>
    <row r="19" spans="1:12" ht="19.5" x14ac:dyDescent="0.4">
      <c r="A19" s="6"/>
      <c r="B19" s="6"/>
      <c r="C19" s="6"/>
      <c r="D19" s="6"/>
      <c r="E19" s="6"/>
      <c r="F19" s="6"/>
      <c r="G19" s="6"/>
      <c r="H19" s="6"/>
      <c r="I19" s="6"/>
      <c r="J19" s="33"/>
      <c r="K19" s="70"/>
      <c r="L19" s="70"/>
    </row>
    <row r="20" spans="1:12" ht="19.5" x14ac:dyDescent="0.4">
      <c r="A20" s="6"/>
      <c r="B20" s="6"/>
      <c r="C20" s="6"/>
      <c r="D20" s="6"/>
      <c r="E20" s="6"/>
      <c r="F20" s="6"/>
      <c r="G20" s="6"/>
      <c r="H20" s="6"/>
      <c r="I20" s="6"/>
      <c r="J20" s="33"/>
      <c r="K20" s="69" t="s">
        <v>33</v>
      </c>
      <c r="L20" s="68">
        <f>'regressione lineare'!E20</f>
        <v>990.92000000000007</v>
      </c>
    </row>
    <row r="21" spans="1:12" x14ac:dyDescent="0.3">
      <c r="A21" s="6"/>
      <c r="B21" s="6"/>
      <c r="C21" s="6"/>
      <c r="D21" s="6"/>
      <c r="E21" s="6"/>
      <c r="F21" s="6"/>
      <c r="G21" s="6"/>
      <c r="H21" s="6"/>
      <c r="I21" s="6"/>
      <c r="J21" s="33"/>
      <c r="K21" s="29"/>
      <c r="L21" s="29"/>
    </row>
    <row r="22" spans="1:12" x14ac:dyDescent="0.3">
      <c r="A22" s="6"/>
      <c r="B22" s="6"/>
      <c r="C22" s="6"/>
      <c r="D22" s="6"/>
      <c r="E22" s="6"/>
      <c r="F22" s="6"/>
      <c r="G22" s="6"/>
      <c r="H22" s="6"/>
      <c r="I22" s="6"/>
      <c r="J22" s="33"/>
      <c r="K22" s="29"/>
      <c r="L22" s="29"/>
    </row>
    <row r="23" spans="1:12" ht="29.25" x14ac:dyDescent="0.6">
      <c r="A23" s="6"/>
      <c r="B23" s="6"/>
      <c r="C23" s="62" t="s">
        <v>35</v>
      </c>
      <c r="D23" s="63"/>
      <c r="E23" s="64"/>
      <c r="F23" s="63"/>
      <c r="G23" s="65"/>
      <c r="H23" s="6"/>
      <c r="I23" s="6"/>
      <c r="J23" s="33"/>
      <c r="K23" s="29"/>
      <c r="L23" s="29"/>
    </row>
    <row r="24" spans="1:12" x14ac:dyDescent="0.3">
      <c r="A24" s="6"/>
      <c r="B24" s="6"/>
      <c r="C24" s="6"/>
      <c r="D24" s="8"/>
      <c r="E24" s="6"/>
      <c r="F24" s="6"/>
      <c r="G24" s="6"/>
      <c r="H24" s="6"/>
      <c r="I24" s="6"/>
      <c r="J24" s="33"/>
      <c r="K24" s="29"/>
      <c r="L24" s="29"/>
    </row>
    <row r="25" spans="1:12" x14ac:dyDescent="0.3">
      <c r="A25" s="6"/>
      <c r="B25" s="6"/>
      <c r="C25" s="6"/>
      <c r="D25" s="6"/>
      <c r="E25" s="6"/>
      <c r="F25" s="6"/>
      <c r="G25" s="6"/>
      <c r="H25" s="6"/>
      <c r="I25" s="6"/>
      <c r="J25" s="33"/>
      <c r="K25" s="29"/>
      <c r="L25" s="29"/>
    </row>
    <row r="26" spans="1:12" x14ac:dyDescent="0.3">
      <c r="A26" s="6"/>
      <c r="B26" s="6"/>
      <c r="C26" s="6"/>
      <c r="D26" s="6"/>
      <c r="E26" s="6"/>
      <c r="F26" s="6"/>
      <c r="G26" s="6"/>
      <c r="H26" s="6"/>
      <c r="I26" s="6"/>
      <c r="J26" s="33"/>
      <c r="K26" s="29"/>
      <c r="L26" s="29"/>
    </row>
    <row r="27" spans="1:12" x14ac:dyDescent="0.3">
      <c r="A27" s="6"/>
      <c r="B27" s="6"/>
      <c r="C27" s="6"/>
      <c r="D27" s="6"/>
      <c r="E27" s="6"/>
      <c r="F27" s="6"/>
      <c r="G27" s="6"/>
      <c r="H27" s="6"/>
      <c r="I27" s="19"/>
      <c r="J27" s="33"/>
      <c r="K27" s="29"/>
      <c r="L27" s="29"/>
    </row>
    <row r="28" spans="1:12" x14ac:dyDescent="0.3">
      <c r="A28" s="6"/>
      <c r="B28" s="6"/>
      <c r="C28" s="6"/>
      <c r="D28" s="6"/>
      <c r="E28" s="6"/>
      <c r="F28" s="6"/>
      <c r="G28" s="6"/>
      <c r="H28" s="6"/>
      <c r="I28" s="6"/>
      <c r="J28" s="33"/>
      <c r="K28" s="29"/>
      <c r="L28" s="29"/>
    </row>
    <row r="29" spans="1:12" x14ac:dyDescent="0.3">
      <c r="A29" s="6"/>
      <c r="B29" s="6"/>
      <c r="C29" s="6"/>
      <c r="D29" s="6"/>
      <c r="E29" s="6"/>
      <c r="F29" s="6"/>
      <c r="G29" s="6"/>
      <c r="H29" s="6"/>
      <c r="I29" s="6"/>
      <c r="J29" s="33"/>
      <c r="K29" s="29"/>
      <c r="L29" s="29"/>
    </row>
  </sheetData>
  <phoneticPr fontId="3" type="noConversion"/>
  <conditionalFormatting sqref="K6 K8 K10 K12 K14 K16">
    <cfRule type="cellIs" dxfId="3" priority="1" stopIfTrue="1" operator="greaterThan">
      <formula>0</formula>
    </cfRule>
    <cfRule type="cellIs" dxfId="2" priority="2" stopIfTrue="1" operator="equal">
      <formula>0</formula>
    </cfRule>
    <cfRule type="cellIs" dxfId="1" priority="3" stopIfTrue="1" operator="lessThan">
      <formula>0</formula>
    </cfRule>
  </conditionalFormatting>
  <conditionalFormatting sqref="L20">
    <cfRule type="cellIs" dxfId="0" priority="4" stopIfTrue="1" operator="greaterThan">
      <formula>900</formula>
    </cfRule>
  </conditionalFormatting>
  <pageMargins left="0.75" right="0.75" top="1" bottom="1" header="0.5" footer="0.5"/>
  <pageSetup orientation="landscape"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Introduzione</vt:lpstr>
      <vt:lpstr>regressione lineare</vt:lpstr>
      <vt:lpstr>deviazione-errori</vt:lpstr>
    </vt:vector>
  </TitlesOfParts>
  <Company>Cat and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Fauzia</dc:creator>
  <cp:lastModifiedBy>Nasser_20181031</cp:lastModifiedBy>
  <cp:lastPrinted>2005-09-18T23:55:44Z</cp:lastPrinted>
  <dcterms:created xsi:type="dcterms:W3CDTF">2005-08-21T13:47:32Z</dcterms:created>
  <dcterms:modified xsi:type="dcterms:W3CDTF">2019-10-28T23:04:43Z</dcterms:modified>
</cp:coreProperties>
</file>