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heckCompatibility="1" defaultThemeVersion="124226"/>
  <bookViews>
    <workbookView xWindow="480" yWindow="135" windowWidth="12495" windowHeight="7560"/>
  </bookViews>
  <sheets>
    <sheet name="Correzione Diurna (o) lavoro" sheetId="4" r:id="rId1"/>
    <sheet name="Curve di g osservati e corretti" sheetId="5" r:id="rId2"/>
  </sheets>
  <calcPr calcId="145621"/>
</workbook>
</file>

<file path=xl/calcChain.xml><?xml version="1.0" encoding="utf-8"?>
<calcChain xmlns="http://schemas.openxmlformats.org/spreadsheetml/2006/main">
  <c r="J15" i="4" l="1"/>
  <c r="I15" i="4"/>
  <c r="J10" i="4"/>
  <c r="J11" i="4"/>
  <c r="J12" i="4"/>
  <c r="J13" i="4"/>
  <c r="J14" i="4"/>
  <c r="J9" i="4"/>
  <c r="I10" i="4"/>
  <c r="I11" i="4"/>
  <c r="I12" i="4"/>
  <c r="I13" i="4"/>
  <c r="I14" i="4"/>
  <c r="I9" i="4"/>
  <c r="H9" i="4"/>
  <c r="E15" i="4"/>
  <c r="E14" i="4"/>
  <c r="E13" i="4"/>
  <c r="E12" i="4"/>
  <c r="E11" i="4"/>
  <c r="E10" i="4"/>
  <c r="E9" i="4"/>
  <c r="E8" i="4"/>
</calcChain>
</file>

<file path=xl/sharedStrings.xml><?xml version="1.0" encoding="utf-8"?>
<sst xmlns="http://schemas.openxmlformats.org/spreadsheetml/2006/main" count="24" uniqueCount="21">
  <si>
    <t>Geofisica</t>
  </si>
  <si>
    <t>UNIFE</t>
  </si>
  <si>
    <t>Esercizio n. 6</t>
  </si>
  <si>
    <t>correzione diurna - misure gravimetriche</t>
  </si>
  <si>
    <t>gravimetro:</t>
  </si>
  <si>
    <t>astatico</t>
  </si>
  <si>
    <t>costante gravimetro:</t>
  </si>
  <si>
    <t>Statzione di misura n.</t>
  </si>
  <si>
    <t>Distanza (m)</t>
  </si>
  <si>
    <t>lettura gravimetro</t>
  </si>
  <si>
    <t>valore (g) in mGal</t>
  </si>
  <si>
    <t>corr. Topografica</t>
  </si>
  <si>
    <t>Quoat (m)</t>
  </si>
  <si>
    <t>aa 2018-2019</t>
  </si>
  <si>
    <t xml:space="preserve"> BASE-I</t>
  </si>
  <si>
    <t>corre.Diurna</t>
  </si>
  <si>
    <t>deriva</t>
  </si>
  <si>
    <t>Tempo (UTC)hh.hh</t>
  </si>
  <si>
    <t>valore corre</t>
  </si>
  <si>
    <t>valore (g corretto) in mGal</t>
  </si>
  <si>
    <t>lo stesso grafico si trova anche nel foglio successivo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</si>
</sst>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9" formatCode="0.0000"/>
  </numFmts>
  <fonts count="6">
    <font>
      <sz val="9"/>
      <name val="Geneva"/>
    </font>
    <font>
      <sz val="14"/>
      <name val="Times"/>
      <family val="1"/>
    </font>
    <font>
      <sz val="14"/>
      <name val="Geneva"/>
    </font>
    <font>
      <b/>
      <sz val="14"/>
      <name val="Geneva"/>
    </font>
    <font>
      <sz val="12"/>
      <name val="Geneva"/>
    </font>
    <font>
      <sz val="11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  <xf numFmtId="0" fontId="2" fillId="0" borderId="0" xfId="0" applyFont="1"/>
    <xf numFmtId="0" fontId="1" fillId="4" borderId="1" xfId="0" applyFont="1" applyFill="1" applyBorder="1"/>
    <xf numFmtId="0" fontId="1" fillId="0" borderId="0" xfId="0" applyFont="1" applyFill="1" applyBorder="1"/>
    <xf numFmtId="14" fontId="1" fillId="3" borderId="1" xfId="0" applyNumberFormat="1" applyFont="1" applyFill="1" applyBorder="1"/>
    <xf numFmtId="0" fontId="2" fillId="0" borderId="0" xfId="0" applyFont="1" applyFill="1"/>
    <xf numFmtId="0" fontId="4" fillId="0" borderId="0" xfId="0" applyFont="1"/>
    <xf numFmtId="0" fontId="3" fillId="6" borderId="0" xfId="0" applyFont="1" applyFill="1"/>
    <xf numFmtId="165" fontId="0" fillId="0" borderId="0" xfId="0" applyNumberFormat="1"/>
    <xf numFmtId="0" fontId="0" fillId="6" borderId="0" xfId="0" applyFill="1"/>
    <xf numFmtId="0" fontId="3" fillId="0" borderId="0" xfId="0" applyFont="1" applyFill="1"/>
    <xf numFmtId="0" fontId="5" fillId="7" borderId="0" xfId="0" applyFont="1" applyFill="1"/>
    <xf numFmtId="0" fontId="0" fillId="8" borderId="0" xfId="0" applyFill="1"/>
    <xf numFmtId="2" fontId="0" fillId="0" borderId="0" xfId="0" applyNumberFormat="1"/>
    <xf numFmtId="0" fontId="5" fillId="0" borderId="0" xfId="0" applyFont="1" applyFill="1"/>
    <xf numFmtId="165" fontId="0" fillId="8" borderId="0" xfId="0" applyNumberFormat="1" applyFill="1"/>
    <xf numFmtId="169" fontId="0" fillId="0" borderId="0" xfId="0" applyNumberFormat="1"/>
    <xf numFmtId="0" fontId="5" fillId="8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97609547204559"/>
          <c:y val="5.1400554097404488E-2"/>
          <c:w val="0.74432104479901695"/>
          <c:h val="0.75854549431321083"/>
        </c:manualLayout>
      </c:layout>
      <c:scatterChart>
        <c:scatterStyle val="lineMarker"/>
        <c:varyColors val="0"/>
        <c:ser>
          <c:idx val="0"/>
          <c:order val="0"/>
          <c:tx>
            <c:v>valori relativi di g osservati</c:v>
          </c:tx>
          <c:dPt>
            <c:idx val="0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7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13"/>
            <c:marker>
              <c:spPr>
                <a:solidFill>
                  <a:schemeClr val="accent2"/>
                </a:solidFill>
              </c:spPr>
            </c:marker>
            <c:bubble3D val="0"/>
          </c:dPt>
          <c:xVal>
            <c:numRef>
              <c:f>'Correzione Diurna (o) lavoro'!$B$8:$B$15</c:f>
              <c:numCache>
                <c:formatCode>0.00</c:formatCode>
                <c:ptCount val="8"/>
                <c:pt idx="0">
                  <c:v>17.8</c:v>
                </c:pt>
                <c:pt idx="1">
                  <c:v>17.98</c:v>
                </c:pt>
                <c:pt idx="2">
                  <c:v>18.149999999999999</c:v>
                </c:pt>
                <c:pt idx="3">
                  <c:v>18.3</c:v>
                </c:pt>
                <c:pt idx="4">
                  <c:v>18.5</c:v>
                </c:pt>
                <c:pt idx="5">
                  <c:v>18.8</c:v>
                </c:pt>
                <c:pt idx="6">
                  <c:v>19</c:v>
                </c:pt>
                <c:pt idx="7">
                  <c:v>19.5</c:v>
                </c:pt>
              </c:numCache>
            </c:numRef>
          </c:xVal>
          <c:yVal>
            <c:numRef>
              <c:f>'Correzione Diurna (o) lavoro'!$E$8:$E$15</c:f>
              <c:numCache>
                <c:formatCode>0.000</c:formatCode>
                <c:ptCount val="8"/>
                <c:pt idx="0">
                  <c:v>3298.017938</c:v>
                </c:pt>
                <c:pt idx="1">
                  <c:v>3298.2122319999999</c:v>
                </c:pt>
                <c:pt idx="2">
                  <c:v>3298.7286449999997</c:v>
                </c:pt>
                <c:pt idx="3">
                  <c:v>3299.1018939999999</c:v>
                </c:pt>
                <c:pt idx="4">
                  <c:v>3299.0303119999999</c:v>
                </c:pt>
                <c:pt idx="5">
                  <c:v>3299.909748</c:v>
                </c:pt>
                <c:pt idx="6">
                  <c:v>3299.6898889999998</c:v>
                </c:pt>
                <c:pt idx="7">
                  <c:v>3299.9301999999998</c:v>
                </c:pt>
              </c:numCache>
            </c:numRef>
          </c:yVal>
          <c:smooth val="0"/>
        </c:ser>
        <c:ser>
          <c:idx val="1"/>
          <c:order val="1"/>
          <c:tx>
            <c:v>Valori di g correti per variazione diurna</c:v>
          </c:tx>
          <c:xVal>
            <c:numRef>
              <c:f>'Correzione Diurna (o) lavoro'!$B$9:$B$15</c:f>
              <c:numCache>
                <c:formatCode>0.00</c:formatCode>
                <c:ptCount val="7"/>
                <c:pt idx="0">
                  <c:v>17.98</c:v>
                </c:pt>
                <c:pt idx="1">
                  <c:v>18.149999999999999</c:v>
                </c:pt>
                <c:pt idx="2">
                  <c:v>18.3</c:v>
                </c:pt>
                <c:pt idx="3">
                  <c:v>18.5</c:v>
                </c:pt>
                <c:pt idx="4">
                  <c:v>18.8</c:v>
                </c:pt>
                <c:pt idx="5">
                  <c:v>19</c:v>
                </c:pt>
                <c:pt idx="6">
                  <c:v>19.5</c:v>
                </c:pt>
              </c:numCache>
            </c:numRef>
          </c:xVal>
          <c:yVal>
            <c:numRef>
              <c:f>'Correzione Diurna (o) lavoro'!$J$9:$J$15</c:f>
              <c:numCache>
                <c:formatCode>0.000</c:formatCode>
                <c:ptCount val="7"/>
                <c:pt idx="0">
                  <c:v>3298.0522120864107</c:v>
                </c:pt>
                <c:pt idx="1">
                  <c:v>3298.4174951680207</c:v>
                </c:pt>
                <c:pt idx="2">
                  <c:v>3298.6573942400296</c:v>
                </c:pt>
                <c:pt idx="3">
                  <c:v>3298.4080123360418</c:v>
                </c:pt>
                <c:pt idx="4">
                  <c:v>3299.0207484800599</c:v>
                </c:pt>
                <c:pt idx="5">
                  <c:v>3298.6230895760714</c:v>
                </c:pt>
                <c:pt idx="6">
                  <c:v>3298.4189008161011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0528"/>
        <c:axId val="11436800"/>
      </c:scatterChart>
      <c:valAx>
        <c:axId val="114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lettura (ora.decimo)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in"/>
        <c:tickLblPos val="nextTo"/>
        <c:crossAx val="11436800"/>
        <c:crosses val="autoZero"/>
        <c:crossBetween val="midCat"/>
        <c:majorUnit val="1"/>
        <c:minorUnit val="0.1"/>
      </c:valAx>
      <c:valAx>
        <c:axId val="1143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 (mgal)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in"/>
        <c:tickLblPos val="nextTo"/>
        <c:crossAx val="11430528"/>
        <c:crosses val="autoZero"/>
        <c:crossBetween val="midCat"/>
        <c:majorUnit val="2"/>
        <c:minorUnit val="0.5"/>
      </c:valAx>
    </c:plotArea>
    <c:legend>
      <c:legendPos val="r"/>
      <c:layout>
        <c:manualLayout>
          <c:xMode val="edge"/>
          <c:yMode val="edge"/>
          <c:x val="0.20611196597278364"/>
          <c:y val="8.2949444827411484E-2"/>
          <c:w val="0.30110105728683745"/>
          <c:h val="0.1898475540071616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97609547204559"/>
          <c:y val="5.1400554097404488E-2"/>
          <c:w val="0.74432104479901695"/>
          <c:h val="0.75854549431321083"/>
        </c:manualLayout>
      </c:layout>
      <c:scatterChart>
        <c:scatterStyle val="lineMarker"/>
        <c:varyColors val="0"/>
        <c:ser>
          <c:idx val="0"/>
          <c:order val="0"/>
          <c:tx>
            <c:v>valori relativi di g osservati</c:v>
          </c:tx>
          <c:dPt>
            <c:idx val="0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7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13"/>
            <c:marker>
              <c:spPr>
                <a:solidFill>
                  <a:schemeClr val="accent2"/>
                </a:solidFill>
              </c:spPr>
            </c:marker>
            <c:bubble3D val="0"/>
          </c:dPt>
          <c:xVal>
            <c:numRef>
              <c:f>'Correzione Diurna (o) lavoro'!$B$8:$B$15</c:f>
              <c:numCache>
                <c:formatCode>0.00</c:formatCode>
                <c:ptCount val="8"/>
                <c:pt idx="0">
                  <c:v>17.8</c:v>
                </c:pt>
                <c:pt idx="1">
                  <c:v>17.98</c:v>
                </c:pt>
                <c:pt idx="2">
                  <c:v>18.149999999999999</c:v>
                </c:pt>
                <c:pt idx="3">
                  <c:v>18.3</c:v>
                </c:pt>
                <c:pt idx="4">
                  <c:v>18.5</c:v>
                </c:pt>
                <c:pt idx="5">
                  <c:v>18.8</c:v>
                </c:pt>
                <c:pt idx="6">
                  <c:v>19</c:v>
                </c:pt>
                <c:pt idx="7">
                  <c:v>19.5</c:v>
                </c:pt>
              </c:numCache>
            </c:numRef>
          </c:xVal>
          <c:yVal>
            <c:numRef>
              <c:f>'Correzione Diurna (o) lavoro'!$E$8:$E$15</c:f>
              <c:numCache>
                <c:formatCode>0.000</c:formatCode>
                <c:ptCount val="8"/>
                <c:pt idx="0">
                  <c:v>3298.017938</c:v>
                </c:pt>
                <c:pt idx="1">
                  <c:v>3298.2122319999999</c:v>
                </c:pt>
                <c:pt idx="2">
                  <c:v>3298.7286449999997</c:v>
                </c:pt>
                <c:pt idx="3">
                  <c:v>3299.1018939999999</c:v>
                </c:pt>
                <c:pt idx="4">
                  <c:v>3299.0303119999999</c:v>
                </c:pt>
                <c:pt idx="5">
                  <c:v>3299.909748</c:v>
                </c:pt>
                <c:pt idx="6">
                  <c:v>3299.6898889999998</c:v>
                </c:pt>
                <c:pt idx="7">
                  <c:v>3299.9301999999998</c:v>
                </c:pt>
              </c:numCache>
            </c:numRef>
          </c:yVal>
          <c:smooth val="0"/>
        </c:ser>
        <c:ser>
          <c:idx val="1"/>
          <c:order val="1"/>
          <c:tx>
            <c:v>Valori di g correti per variazione diurna</c:v>
          </c:tx>
          <c:xVal>
            <c:numRef>
              <c:f>'Correzione Diurna (o) lavoro'!$B$9:$B$15</c:f>
              <c:numCache>
                <c:formatCode>0.00</c:formatCode>
                <c:ptCount val="7"/>
                <c:pt idx="0">
                  <c:v>17.98</c:v>
                </c:pt>
                <c:pt idx="1">
                  <c:v>18.149999999999999</c:v>
                </c:pt>
                <c:pt idx="2">
                  <c:v>18.3</c:v>
                </c:pt>
                <c:pt idx="3">
                  <c:v>18.5</c:v>
                </c:pt>
                <c:pt idx="4">
                  <c:v>18.8</c:v>
                </c:pt>
                <c:pt idx="5">
                  <c:v>19</c:v>
                </c:pt>
                <c:pt idx="6">
                  <c:v>19.5</c:v>
                </c:pt>
              </c:numCache>
            </c:numRef>
          </c:xVal>
          <c:yVal>
            <c:numRef>
              <c:f>'Correzione Diurna (o) lavoro'!$J$9:$J$15</c:f>
              <c:numCache>
                <c:formatCode>0.000</c:formatCode>
                <c:ptCount val="7"/>
                <c:pt idx="0">
                  <c:v>3298.0522120864107</c:v>
                </c:pt>
                <c:pt idx="1">
                  <c:v>3298.4174951680207</c:v>
                </c:pt>
                <c:pt idx="2">
                  <c:v>3298.6573942400296</c:v>
                </c:pt>
                <c:pt idx="3">
                  <c:v>3298.4080123360418</c:v>
                </c:pt>
                <c:pt idx="4">
                  <c:v>3299.0207484800599</c:v>
                </c:pt>
                <c:pt idx="5">
                  <c:v>3298.6230895760714</c:v>
                </c:pt>
                <c:pt idx="6">
                  <c:v>3298.4189008161011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23904"/>
        <c:axId val="124925824"/>
      </c:scatterChart>
      <c:valAx>
        <c:axId val="124923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tempo lettura (ora.decimo di ora)</a:t>
                </a:r>
              </a:p>
            </c:rich>
          </c:tx>
          <c:layout>
            <c:manualLayout>
              <c:xMode val="edge"/>
              <c:yMode val="edge"/>
              <c:x val="0.40165339952147144"/>
              <c:y val="0.86233282097343988"/>
            </c:manualLayout>
          </c:layout>
          <c:overlay val="0"/>
        </c:title>
        <c:numFmt formatCode="0.00" sourceLinked="1"/>
        <c:majorTickMark val="out"/>
        <c:minorTickMark val="in"/>
        <c:tickLblPos val="nextTo"/>
        <c:crossAx val="124925824"/>
        <c:crosses val="autoZero"/>
        <c:crossBetween val="midCat"/>
        <c:majorUnit val="1"/>
        <c:minorUnit val="0.1"/>
      </c:valAx>
      <c:valAx>
        <c:axId val="12492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g (mgal)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in"/>
        <c:tickLblPos val="nextTo"/>
        <c:crossAx val="124923904"/>
        <c:crosses val="autoZero"/>
        <c:crossBetween val="midCat"/>
        <c:majorUnit val="2"/>
        <c:minorUnit val="0.5"/>
      </c:valAx>
    </c:plotArea>
    <c:legend>
      <c:legendPos val="r"/>
      <c:layout>
        <c:manualLayout>
          <c:xMode val="edge"/>
          <c:yMode val="edge"/>
          <c:x val="0.20611196597278364"/>
          <c:y val="8.2949444827411484E-2"/>
          <c:w val="0.30110105728683745"/>
          <c:h val="0.1898475540071616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215347</xdr:colOff>
      <xdr:row>18</xdr:row>
      <xdr:rowOff>140804</xdr:rowOff>
    </xdr:from>
    <xdr:to>
      <xdr:col>8</xdr:col>
      <xdr:colOff>604628</xdr:colOff>
      <xdr:row>37</xdr:row>
      <xdr:rowOff>51352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7320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5" zoomScaleNormal="115" workbookViewId="0">
      <selection activeCell="B4" sqref="B4"/>
    </sheetView>
  </sheetViews>
  <sheetFormatPr defaultColWidth="11.42578125" defaultRowHeight="12"/>
  <cols>
    <col min="1" max="1" width="25.42578125" customWidth="1"/>
    <col min="2" max="2" width="17.5703125" customWidth="1"/>
    <col min="3" max="3" width="14" bestFit="1" customWidth="1"/>
    <col min="4" max="4" width="17.42578125" bestFit="1" customWidth="1"/>
    <col min="5" max="5" width="17.7109375" bestFit="1" customWidth="1"/>
    <col min="6" max="6" width="18.5703125" bestFit="1" customWidth="1"/>
    <col min="7" max="7" width="10.5703125" bestFit="1" customWidth="1"/>
    <col min="8" max="8" width="12" bestFit="1" customWidth="1"/>
    <col min="9" max="9" width="12.85546875" customWidth="1"/>
    <col min="10" max="10" width="27" customWidth="1"/>
  </cols>
  <sheetData>
    <row r="1" spans="1:10" ht="18.75">
      <c r="A1" s="1" t="s">
        <v>2</v>
      </c>
      <c r="B1" s="2"/>
      <c r="C1" s="2" t="s">
        <v>0</v>
      </c>
      <c r="D1" s="6">
        <v>41891</v>
      </c>
      <c r="E1" s="3"/>
      <c r="F1" s="3"/>
      <c r="G1" s="4" t="s">
        <v>1</v>
      </c>
      <c r="H1" s="11" t="s">
        <v>13</v>
      </c>
    </row>
    <row r="2" spans="1:10" ht="18.75">
      <c r="A2" s="5" t="s">
        <v>3</v>
      </c>
      <c r="B2" s="5"/>
      <c r="C2" s="5"/>
      <c r="D2" s="5"/>
      <c r="E2" s="7"/>
      <c r="F2" s="7"/>
      <c r="G2" s="7"/>
      <c r="H2" s="5"/>
    </row>
    <row r="3" spans="1:10" ht="18.75">
      <c r="A3" s="5" t="s">
        <v>4</v>
      </c>
      <c r="B3" s="5" t="s">
        <v>5</v>
      </c>
      <c r="C3" s="5"/>
      <c r="D3" s="5"/>
      <c r="E3" s="7"/>
      <c r="F3" s="7"/>
      <c r="G3" s="7"/>
      <c r="H3" s="5"/>
    </row>
    <row r="4" spans="1:10" ht="18">
      <c r="A4" s="8" t="s">
        <v>6</v>
      </c>
      <c r="B4" s="9">
        <v>1.0226</v>
      </c>
    </row>
    <row r="5" spans="1:10" ht="18">
      <c r="A5" s="8"/>
      <c r="B5" s="12"/>
      <c r="J5" s="20"/>
    </row>
    <row r="6" spans="1:10" ht="14.25">
      <c r="H6" s="16" t="s">
        <v>15</v>
      </c>
      <c r="I6" s="16" t="s">
        <v>15</v>
      </c>
      <c r="J6" s="21" t="s">
        <v>15</v>
      </c>
    </row>
    <row r="7" spans="1:10" ht="14.25">
      <c r="A7" s="13" t="s">
        <v>7</v>
      </c>
      <c r="B7" s="13" t="s">
        <v>17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6" t="s">
        <v>16</v>
      </c>
      <c r="I7" s="13" t="s">
        <v>18</v>
      </c>
      <c r="J7" s="19" t="s">
        <v>19</v>
      </c>
    </row>
    <row r="8" spans="1:10">
      <c r="A8" s="14" t="s">
        <v>14</v>
      </c>
      <c r="B8" s="15">
        <v>17.8</v>
      </c>
      <c r="C8">
        <v>0</v>
      </c>
      <c r="D8" s="17">
        <v>3225.13</v>
      </c>
      <c r="E8" s="10">
        <f>D8*1.0226</f>
        <v>3298.017938</v>
      </c>
      <c r="F8">
        <v>0</v>
      </c>
      <c r="G8" s="14">
        <v>1000</v>
      </c>
      <c r="H8" s="14"/>
      <c r="I8" s="18"/>
    </row>
    <row r="9" spans="1:10">
      <c r="A9">
        <v>168</v>
      </c>
      <c r="B9" s="15">
        <v>17.98</v>
      </c>
      <c r="C9">
        <v>400650</v>
      </c>
      <c r="D9" s="10">
        <v>3225.32</v>
      </c>
      <c r="E9" s="10">
        <f t="shared" ref="E9:E15" si="0">D9*1.0226</f>
        <v>3298.2122319999999</v>
      </c>
      <c r="F9">
        <v>0</v>
      </c>
      <c r="G9" s="10">
        <v>1085.3658536585367</v>
      </c>
      <c r="H9" s="17">
        <f>($B$15-$B$8)/($E$15-$E$8)</f>
        <v>0.88899951994033888</v>
      </c>
      <c r="I9" s="15">
        <f>((B9-$B$8)*$H$9)*-1</f>
        <v>-0.16001991358926074</v>
      </c>
      <c r="J9" s="10">
        <f>E9+I9</f>
        <v>3298.0522120864107</v>
      </c>
    </row>
    <row r="10" spans="1:10">
      <c r="A10">
        <v>169</v>
      </c>
      <c r="B10" s="15">
        <v>18.149999999999999</v>
      </c>
      <c r="C10">
        <v>400300</v>
      </c>
      <c r="D10" s="10">
        <v>3225.8249999999998</v>
      </c>
      <c r="E10" s="10">
        <f t="shared" si="0"/>
        <v>3298.7286449999997</v>
      </c>
      <c r="F10">
        <v>0</v>
      </c>
      <c r="G10" s="10">
        <v>1100.6097560975611</v>
      </c>
      <c r="H10" s="17"/>
      <c r="I10" s="15">
        <f t="shared" ref="I10:I15" si="1">((B10-$B$8)*$H$9)*-1</f>
        <v>-0.31114983197911672</v>
      </c>
      <c r="J10" s="10">
        <f t="shared" ref="J10:J15" si="2">E10+I10</f>
        <v>3298.4174951680207</v>
      </c>
    </row>
    <row r="11" spans="1:10">
      <c r="A11">
        <v>170</v>
      </c>
      <c r="B11" s="15">
        <v>18.3</v>
      </c>
      <c r="C11">
        <v>400150</v>
      </c>
      <c r="D11" s="10">
        <v>3226.19</v>
      </c>
      <c r="E11" s="10">
        <f t="shared" si="0"/>
        <v>3299.1018939999999</v>
      </c>
      <c r="F11">
        <v>0</v>
      </c>
      <c r="G11" s="10">
        <v>1112.8048780487807</v>
      </c>
      <c r="H11" s="17"/>
      <c r="I11" s="15">
        <f t="shared" si="1"/>
        <v>-0.44449975997016944</v>
      </c>
      <c r="J11" s="10">
        <f t="shared" si="2"/>
        <v>3298.6573942400296</v>
      </c>
    </row>
    <row r="12" spans="1:10">
      <c r="A12">
        <v>171</v>
      </c>
      <c r="B12" s="15">
        <v>18.5</v>
      </c>
      <c r="C12">
        <v>400000</v>
      </c>
      <c r="D12" s="10">
        <v>3226.12</v>
      </c>
      <c r="E12" s="10">
        <f t="shared" si="0"/>
        <v>3299.0303119999999</v>
      </c>
      <c r="F12">
        <v>0</v>
      </c>
      <c r="G12" s="10">
        <v>1131.0975609756099</v>
      </c>
      <c r="H12" s="17"/>
      <c r="I12" s="15">
        <f t="shared" si="1"/>
        <v>-0.62229966395823655</v>
      </c>
      <c r="J12" s="10">
        <f t="shared" si="2"/>
        <v>3298.4080123360418</v>
      </c>
    </row>
    <row r="13" spans="1:10">
      <c r="A13">
        <v>173</v>
      </c>
      <c r="B13" s="15">
        <v>18.8</v>
      </c>
      <c r="C13">
        <v>399450</v>
      </c>
      <c r="D13" s="10">
        <v>3226.98</v>
      </c>
      <c r="E13" s="10">
        <f t="shared" si="0"/>
        <v>3299.909748</v>
      </c>
      <c r="F13">
        <v>0</v>
      </c>
      <c r="G13" s="10">
        <v>1182.9268292682927</v>
      </c>
      <c r="H13" s="17"/>
      <c r="I13" s="15">
        <f t="shared" si="1"/>
        <v>-0.88899951994033888</v>
      </c>
      <c r="J13" s="10">
        <f t="shared" si="2"/>
        <v>3299.0207484800599</v>
      </c>
    </row>
    <row r="14" spans="1:10">
      <c r="A14">
        <v>172</v>
      </c>
      <c r="B14" s="15">
        <v>19</v>
      </c>
      <c r="C14">
        <v>399700</v>
      </c>
      <c r="D14" s="10">
        <v>3226.7649999999999</v>
      </c>
      <c r="E14" s="10">
        <f t="shared" si="0"/>
        <v>3299.6898889999998</v>
      </c>
      <c r="F14">
        <v>0</v>
      </c>
      <c r="G14" s="10">
        <v>1146.3414634146343</v>
      </c>
      <c r="H14" s="17"/>
      <c r="I14" s="15">
        <f t="shared" si="1"/>
        <v>-1.066799423928406</v>
      </c>
      <c r="J14" s="10">
        <f t="shared" si="2"/>
        <v>3298.6230895760714</v>
      </c>
    </row>
    <row r="15" spans="1:10">
      <c r="A15" s="14" t="s">
        <v>14</v>
      </c>
      <c r="B15" s="15">
        <v>19.5</v>
      </c>
      <c r="C15">
        <v>0</v>
      </c>
      <c r="D15" s="17">
        <v>3227</v>
      </c>
      <c r="E15" s="10">
        <f t="shared" si="0"/>
        <v>3299.9301999999998</v>
      </c>
      <c r="F15">
        <v>0</v>
      </c>
      <c r="G15" s="17">
        <v>1000</v>
      </c>
      <c r="H15" s="17"/>
      <c r="I15" s="15">
        <f t="shared" si="1"/>
        <v>-1.5112991838985754</v>
      </c>
      <c r="J15" s="10">
        <f t="shared" si="2"/>
        <v>3298.4189008161011</v>
      </c>
    </row>
    <row r="17" spans="2:2">
      <c r="B17" t="s">
        <v>20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Correzione Diurna (o) lavoro</vt:lpstr>
      <vt:lpstr>Curve di g osservati e corretti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Louie</dc:creator>
  <cp:keywords/>
  <dc:description/>
  <cp:lastModifiedBy>Nasser09</cp:lastModifiedBy>
  <dcterms:created xsi:type="dcterms:W3CDTF">2018-10-12T14:13:10Z</dcterms:created>
  <dcterms:modified xsi:type="dcterms:W3CDTF">2018-10-12T14:49:23Z</dcterms:modified>
</cp:coreProperties>
</file>