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codeName="ThisWorkbook" autoCompressPictures="0"/>
  <bookViews>
    <workbookView xWindow="120" yWindow="100" windowWidth="18440" windowHeight="14200"/>
  </bookViews>
  <sheets>
    <sheet name="PrimiPassi" sheetId="1" r:id="rId1"/>
    <sheet name="Television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1" l="1"/>
  <c r="B17" i="1"/>
  <c r="B9" i="2"/>
  <c r="B16" i="2"/>
  <c r="B10" i="2"/>
  <c r="B17" i="2"/>
  <c r="B24" i="2"/>
  <c r="B25" i="2"/>
  <c r="B19" i="2"/>
  <c r="B21" i="2"/>
  <c r="B26" i="2"/>
  <c r="B22" i="2"/>
  <c r="B21" i="1"/>
  <c r="B22" i="1"/>
  <c r="B16" i="1"/>
  <c r="B23" i="1"/>
</calcChain>
</file>

<file path=xl/sharedStrings.xml><?xml version="1.0" encoding="utf-8"?>
<sst xmlns="http://schemas.openxmlformats.org/spreadsheetml/2006/main" count="28" uniqueCount="17">
  <si>
    <t>H0: mu =</t>
  </si>
  <si>
    <t>H1: mu &lt;&gt;</t>
  </si>
  <si>
    <t>n</t>
  </si>
  <si>
    <t>X</t>
  </si>
  <si>
    <t>s</t>
  </si>
  <si>
    <t>alfa</t>
  </si>
  <si>
    <t>df=n-1</t>
  </si>
  <si>
    <r>
      <t>s</t>
    </r>
    <r>
      <rPr>
        <b/>
        <u/>
        <sz val="10"/>
        <rFont val="Verdana"/>
        <family val="2"/>
      </rPr>
      <t>X</t>
    </r>
  </si>
  <si>
    <t>St. Test</t>
  </si>
  <si>
    <t>Decisione</t>
  </si>
  <si>
    <t>TV (ore)</t>
  </si>
  <si>
    <t>Media</t>
  </si>
  <si>
    <t>Dev.st.</t>
  </si>
  <si>
    <t>tc2</t>
  </si>
  <si>
    <t>tc1</t>
  </si>
  <si>
    <t>alfa/2</t>
  </si>
  <si>
    <t>St. Test t0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</si>
</sst>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0.0000"/>
    <numFmt numFmtId="174" formatCode="0.000"/>
    <numFmt numFmtId="175" formatCode="0.0"/>
  </numFmts>
  <fonts count="4" x14ac:knownFonts="1">
    <font>
      <sz val="10"/>
      <name val="Verdana"/>
    </font>
    <font>
      <sz val="8"/>
      <name val="Verdana"/>
    </font>
    <font>
      <b/>
      <sz val="10"/>
      <name val="Verdana"/>
      <family val="2"/>
    </font>
    <font>
      <b/>
      <u/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72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75" fontId="0" fillId="0" borderId="0" xfId="0" applyNumberFormat="1" applyAlignment="1">
      <alignment horizontal="right"/>
    </xf>
    <xf numFmtId="174" fontId="0" fillId="0" borderId="0" xfId="0" applyNumberFormat="1" applyAlignment="1">
      <alignment horizontal="right"/>
    </xf>
    <xf numFmtId="172" fontId="0" fillId="0" borderId="0" xfId="0" applyNumberFormat="1" applyAlignment="1">
      <alignment horizontal="right"/>
    </xf>
    <xf numFmtId="0" fontId="0" fillId="0" borderId="0" xfId="0" applyAlignment="1">
      <alignment horizontal="left"/>
    </xf>
  </cellXfs>
  <cellStyles count="1">
    <cellStyle name="Normale" xfId="0" builtinId="0"/>
  </cellStyles>
  <dxfs count="4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88900</xdr:rowOff>
    </xdr:from>
    <xdr:to>
      <xdr:col>12</xdr:col>
      <xdr:colOff>241300</xdr:colOff>
      <xdr:row>5</xdr:row>
      <xdr:rowOff>88900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27000" y="88900"/>
          <a:ext cx="9817100" cy="825500"/>
        </a:xfrm>
        <a:prstGeom prst="rect">
          <a:avLst/>
        </a:prstGeom>
        <a:solidFill>
          <a:srgbClr val="FFFF66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it-IT" sz="12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Uno studio pubblicato di recente da una rivista di Psicologia ha dimostrato che l’età media alla quale i bambini iniziano a camminare è 12.5 mesi. Da un campione di </a:t>
          </a:r>
          <a:r>
            <a:rPr lang="it-IT" sz="1200" b="0" i="1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n</a:t>
          </a:r>
          <a:r>
            <a:rPr lang="it-IT" sz="12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=18 bambini degli asili nido della città si è calcolato che l’età media dei "primi passi" è </a:t>
          </a:r>
          <a:r>
            <a:rPr lang="it-IT" sz="1200" b="0" i="1" u="sng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X</a:t>
          </a:r>
          <a:r>
            <a:rPr lang="it-IT" sz="12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=12.9 mesi con una deviazione standard </a:t>
          </a:r>
          <a:r>
            <a:rPr lang="it-IT" sz="1200" b="0" i="1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s</a:t>
          </a:r>
          <a:r>
            <a:rPr lang="it-IT" sz="12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 di 0.8 mesi. Possiamo dire con un livello di significatività </a:t>
          </a:r>
          <a:r>
            <a:rPr lang="it-IT" sz="12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</a:t>
          </a:r>
          <a:r>
            <a:rPr lang="it-IT" sz="12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 = 5% che il valore di </a:t>
          </a:r>
          <a:r>
            <a:rPr lang="it-IT" sz="1200" b="0" i="1" u="sng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X</a:t>
          </a:r>
          <a:r>
            <a:rPr lang="it-IT" sz="12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 è diverso dal dato pubblicato, scelto come media della popolazione.   </a:t>
          </a:r>
        </a:p>
      </xdr:txBody>
    </xdr:sp>
    <xdr:clientData/>
  </xdr:twoCellAnchor>
  <xdr:twoCellAnchor>
    <xdr:from>
      <xdr:col>4</xdr:col>
      <xdr:colOff>736600</xdr:colOff>
      <xdr:row>8</xdr:row>
      <xdr:rowOff>12700</xdr:rowOff>
    </xdr:from>
    <xdr:to>
      <xdr:col>12</xdr:col>
      <xdr:colOff>355600</xdr:colOff>
      <xdr:row>16</xdr:row>
      <xdr:rowOff>25400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4241800" y="1003300"/>
          <a:ext cx="5816600" cy="1333500"/>
        </a:xfrm>
        <a:prstGeom prst="rect">
          <a:avLst/>
        </a:prstGeom>
        <a:solidFill>
          <a:srgbClr val="FFFF66"/>
        </a:solidFill>
        <a:ln w="9525">
          <a:solidFill>
            <a:srgbClr val="FFFF66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Il valore della statistica del test t=2.12 cade fra i punti critici zc1=-2.898 e zc2=2.898 cioè nella regione di Non rigetto. Quindi non possiamo rigettare H0 e affermiamo che la differenza fra la media campionaria </a:t>
          </a:r>
          <a:r>
            <a:rPr lang="it-IT" sz="11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1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=12.9 e la media di popolazione mu = 12.5 dichiarata sulla pubblicazione è piccola ed è dovuta all' errore di campionamento. Accettiamo l'ipotesi H0 con una probabilità </a:t>
          </a:r>
          <a:r>
            <a:rPr lang="it-IT" sz="1100" b="1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it-IT" sz="11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= 0.01 di commettere un'errore di Tipo I</a:t>
          </a:r>
        </a:p>
      </xdr:txBody>
    </xdr:sp>
    <xdr:clientData/>
  </xdr:twoCellAnchor>
  <xdr:oneCellAnchor>
    <xdr:from>
      <xdr:col>3</xdr:col>
      <xdr:colOff>635000</xdr:colOff>
      <xdr:row>23</xdr:row>
      <xdr:rowOff>139700</xdr:rowOff>
    </xdr:from>
    <xdr:ext cx="101600" cy="215900"/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365500" y="3606800"/>
          <a:ext cx="101600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oneCellAnchor>
  <xdr:twoCellAnchor editAs="oneCell">
    <xdr:from>
      <xdr:col>7</xdr:col>
      <xdr:colOff>609600</xdr:colOff>
      <xdr:row>18</xdr:row>
      <xdr:rowOff>127000</xdr:rowOff>
    </xdr:from>
    <xdr:to>
      <xdr:col>14</xdr:col>
      <xdr:colOff>342900</xdr:colOff>
      <xdr:row>67</xdr:row>
      <xdr:rowOff>114300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5851"/>
        <a:stretch>
          <a:fillRect/>
        </a:stretch>
      </xdr:blipFill>
      <xdr:spPr bwMode="auto">
        <a:xfrm>
          <a:off x="6438900" y="2768600"/>
          <a:ext cx="5156200" cy="807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457200</xdr:colOff>
      <xdr:row>17</xdr:row>
      <xdr:rowOff>12700</xdr:rowOff>
    </xdr:from>
    <xdr:to>
      <xdr:col>7</xdr:col>
      <xdr:colOff>63500</xdr:colOff>
      <xdr:row>30</xdr:row>
      <xdr:rowOff>25400</xdr:rowOff>
    </xdr:to>
    <xdr:pic>
      <xdr:nvPicPr>
        <xdr:cNvPr id="1030" name="Picture 6" descr="dummy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685" t="26247" r="24409" b="22572"/>
        <a:stretch>
          <a:fillRect/>
        </a:stretch>
      </xdr:blipFill>
      <xdr:spPr bwMode="auto">
        <a:xfrm>
          <a:off x="2413000" y="2489200"/>
          <a:ext cx="3479800" cy="2159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177800</xdr:colOff>
      <xdr:row>9</xdr:row>
      <xdr:rowOff>63500</xdr:rowOff>
    </xdr:from>
    <xdr:to>
      <xdr:col>4</xdr:col>
      <xdr:colOff>368300</xdr:colOff>
      <xdr:row>10</xdr:row>
      <xdr:rowOff>152400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2133600" y="1549400"/>
          <a:ext cx="1739900" cy="25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D4" mc:Ignorable="a14" a14:legacySpreadsheetColorIndex="1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poni n=9 e 25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114300</xdr:rowOff>
    </xdr:from>
    <xdr:to>
      <xdr:col>17</xdr:col>
      <xdr:colOff>685800</xdr:colOff>
      <xdr:row>6</xdr:row>
      <xdr:rowOff>12700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65100" y="114300"/>
          <a:ext cx="9296400" cy="889000"/>
        </a:xfrm>
        <a:prstGeom prst="rect">
          <a:avLst/>
        </a:prstGeom>
        <a:solidFill>
          <a:srgbClr val="FFFF6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it-IT" sz="11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Uno studio pubblicato di recente da una rivista di Psicologia ha dimostrato che il tempo medio trascorso settimalmente davanti alla TV dai ragazzi di età compresa fra 11-14 anni è di 18 ore. Una indagine eseguita su 10 ragazzi ha portato ai valori indicati nella tabella: assumendo che il tempo trascorso di fronte alla TV sia distribuito normalmente, ed utilizzando un livello di affidabilità del test pari 0.05 possiamo concludere che l'affermazione sia vera.   </a:t>
          </a:r>
        </a:p>
      </xdr:txBody>
    </xdr:sp>
    <xdr:clientData/>
  </xdr:twoCellAnchor>
  <xdr:twoCellAnchor>
    <xdr:from>
      <xdr:col>11</xdr:col>
      <xdr:colOff>190500</xdr:colOff>
      <xdr:row>7</xdr:row>
      <xdr:rowOff>50800</xdr:rowOff>
    </xdr:from>
    <xdr:to>
      <xdr:col>17</xdr:col>
      <xdr:colOff>635000</xdr:colOff>
      <xdr:row>17</xdr:row>
      <xdr:rowOff>101600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4318000" y="1206500"/>
          <a:ext cx="5092700" cy="1701800"/>
        </a:xfrm>
        <a:prstGeom prst="rect">
          <a:avLst/>
        </a:prstGeom>
        <a:solidFill>
          <a:srgbClr val="FFFF66"/>
        </a:solidFill>
        <a:ln w="9525">
          <a:solidFill>
            <a:srgbClr val="FFFF66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Il valore della statistica del test t=2.692 cade al di fuori dei punti critici tc1=-2.262 e tc2=2.262 e cade nella regione di rifiuto. Quindi possiamo rigettare H0 e affermiamo che la differenza fra la media campionaria </a:t>
          </a:r>
          <a:r>
            <a:rPr lang="it-IT" sz="11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1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e la media di popolazione mu dichiarata  NON è dovuta ad errori di campionamento. Il tempo medio trascorso di fronte alla TV dai soggetti esaminati è superiore alla media dichiarata. Rigettiamo l'ipotesi H0 con una probabilità a = 0.01 di commettere un'errore di Tipo I</a:t>
          </a:r>
        </a:p>
      </xdr:txBody>
    </xdr:sp>
    <xdr:clientData/>
  </xdr:twoCellAnchor>
  <xdr:twoCellAnchor editAs="oneCell">
    <xdr:from>
      <xdr:col>19</xdr:col>
      <xdr:colOff>177800</xdr:colOff>
      <xdr:row>0</xdr:row>
      <xdr:rowOff>139700</xdr:rowOff>
    </xdr:from>
    <xdr:to>
      <xdr:col>25</xdr:col>
      <xdr:colOff>673100</xdr:colOff>
      <xdr:row>49</xdr:row>
      <xdr:rowOff>139700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5851"/>
        <a:stretch>
          <a:fillRect/>
        </a:stretch>
      </xdr:blipFill>
      <xdr:spPr bwMode="auto">
        <a:xfrm>
          <a:off x="10502900" y="139700"/>
          <a:ext cx="5143500" cy="8089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38100</xdr:colOff>
      <xdr:row>16</xdr:row>
      <xdr:rowOff>139700</xdr:rowOff>
    </xdr:from>
    <xdr:to>
      <xdr:col>10</xdr:col>
      <xdr:colOff>38100</xdr:colOff>
      <xdr:row>18</xdr:row>
      <xdr:rowOff>50800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2133600" y="2781300"/>
          <a:ext cx="1778000" cy="241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D4" mc:Ignorable="a14" a14:legacySpreadsheetColorIndex="1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poni alfa=0.01, 0.1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 enableFormatConditionsCalculation="0"/>
  <dimension ref="A9:B23"/>
  <sheetViews>
    <sheetView tabSelected="1" workbookViewId="0">
      <selection activeCell="D14" sqref="D14"/>
    </sheetView>
  </sheetViews>
  <sheetFormatPr baseColWidth="10" defaultColWidth="8.7109375" defaultRowHeight="13" x14ac:dyDescent="0"/>
  <cols>
    <col min="1" max="1" width="10.85546875" bestFit="1" customWidth="1"/>
    <col min="2" max="2" width="11.140625" bestFit="1" customWidth="1"/>
  </cols>
  <sheetData>
    <row r="9" spans="1:2">
      <c r="A9" s="1" t="s">
        <v>0</v>
      </c>
      <c r="B9">
        <v>12.5</v>
      </c>
    </row>
    <row r="10" spans="1:2">
      <c r="A10" s="1" t="s">
        <v>1</v>
      </c>
      <c r="B10">
        <v>12.5</v>
      </c>
    </row>
    <row r="12" spans="1:2">
      <c r="A12" s="2" t="s">
        <v>2</v>
      </c>
      <c r="B12">
        <v>18</v>
      </c>
    </row>
    <row r="13" spans="1:2">
      <c r="A13" s="3" t="s">
        <v>3</v>
      </c>
      <c r="B13">
        <v>13.2</v>
      </c>
    </row>
    <row r="14" spans="1:2">
      <c r="A14" s="2" t="s">
        <v>4</v>
      </c>
      <c r="B14">
        <v>0.8</v>
      </c>
    </row>
    <row r="15" spans="1:2">
      <c r="A15" s="2" t="s">
        <v>5</v>
      </c>
      <c r="B15">
        <v>0.05</v>
      </c>
    </row>
    <row r="16" spans="1:2">
      <c r="A16" s="2" t="s">
        <v>6</v>
      </c>
      <c r="B16">
        <f>B12-1</f>
        <v>17</v>
      </c>
    </row>
    <row r="17" spans="1:2">
      <c r="A17" s="2" t="s">
        <v>15</v>
      </c>
      <c r="B17">
        <f>B15/2</f>
        <v>2.5000000000000001E-2</v>
      </c>
    </row>
    <row r="18" spans="1:2">
      <c r="A18" s="2" t="s">
        <v>13</v>
      </c>
      <c r="B18" s="4">
        <f>2.898</f>
        <v>2.8980000000000001</v>
      </c>
    </row>
    <row r="19" spans="1:2">
      <c r="A19" s="2" t="s">
        <v>14</v>
      </c>
      <c r="B19" s="4">
        <v>-2.8980000000000001</v>
      </c>
    </row>
    <row r="20" spans="1:2">
      <c r="A20" s="2"/>
      <c r="B20" s="4"/>
    </row>
    <row r="21" spans="1:2">
      <c r="A21" s="2" t="s">
        <v>7</v>
      </c>
      <c r="B21" s="5">
        <f>B14/SQRT(B12)</f>
        <v>0.1885618083164127</v>
      </c>
    </row>
    <row r="22" spans="1:2">
      <c r="A22" s="2" t="s">
        <v>16</v>
      </c>
      <c r="B22" s="5">
        <f>(B13-B9)/B21</f>
        <v>3.7123106012293703</v>
      </c>
    </row>
    <row r="23" spans="1:2">
      <c r="A23" s="2" t="s">
        <v>9</v>
      </c>
      <c r="B23" s="6" t="str">
        <f>IF(ABS(B22)&lt;B18,"Accetta H0","Rifiuta H0")</f>
        <v>Rifiuta H0</v>
      </c>
    </row>
  </sheetData>
  <phoneticPr fontId="1" type="noConversion"/>
  <conditionalFormatting sqref="B23">
    <cfRule type="cellIs" dxfId="3" priority="1" stopIfTrue="1" operator="equal">
      <formula>"Rifiuta H0"</formula>
    </cfRule>
    <cfRule type="cellIs" dxfId="2" priority="2" stopIfTrue="1" operator="equal">
      <formula>"Accetta H0"</formula>
    </cfRule>
  </conditionalFormatting>
  <pageMargins left="0.75" right="0.75" top="1" bottom="1" header="0.5" footer="0.5"/>
  <pageSetup paperSize="9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 enableFormatConditionsCalculation="0"/>
  <dimension ref="A8:K26"/>
  <sheetViews>
    <sheetView workbookViewId="0">
      <selection activeCell="I22" sqref="I22"/>
    </sheetView>
  </sheetViews>
  <sheetFormatPr baseColWidth="10" defaultColWidth="8.7109375" defaultRowHeight="13" x14ac:dyDescent="0"/>
  <cols>
    <col min="1" max="1" width="10.85546875" bestFit="1" customWidth="1"/>
    <col min="2" max="2" width="9.85546875" bestFit="1" customWidth="1"/>
    <col min="3" max="11" width="2.85546875" bestFit="1" customWidth="1"/>
  </cols>
  <sheetData>
    <row r="8" spans="1:11">
      <c r="A8" s="11" t="s">
        <v>10</v>
      </c>
      <c r="B8" s="7">
        <v>14</v>
      </c>
      <c r="C8" s="6">
        <v>25</v>
      </c>
      <c r="D8" s="6">
        <v>22</v>
      </c>
      <c r="E8" s="6">
        <v>38</v>
      </c>
      <c r="F8" s="6">
        <v>16</v>
      </c>
      <c r="G8" s="6">
        <v>26</v>
      </c>
      <c r="H8" s="6">
        <v>19</v>
      </c>
      <c r="I8" s="6">
        <v>23</v>
      </c>
      <c r="J8" s="6">
        <v>41</v>
      </c>
      <c r="K8" s="6">
        <v>33</v>
      </c>
    </row>
    <row r="9" spans="1:11">
      <c r="A9" s="11" t="s">
        <v>11</v>
      </c>
      <c r="B9" s="7">
        <f>AVERAGE(B8:K8)</f>
        <v>25.7</v>
      </c>
    </row>
    <row r="10" spans="1:11">
      <c r="A10" s="11" t="s">
        <v>12</v>
      </c>
      <c r="B10" s="8">
        <f>STDEV(B8:K8)</f>
        <v>9.0437209647848462</v>
      </c>
    </row>
    <row r="11" spans="1:11">
      <c r="A11" s="6"/>
      <c r="B11" s="7"/>
    </row>
    <row r="12" spans="1:11">
      <c r="A12" s="1" t="s">
        <v>0</v>
      </c>
      <c r="B12" s="7">
        <v>18</v>
      </c>
    </row>
    <row r="13" spans="1:11">
      <c r="A13" s="1" t="s">
        <v>1</v>
      </c>
      <c r="B13" s="7">
        <v>18</v>
      </c>
    </row>
    <row r="14" spans="1:11">
      <c r="B14" s="7"/>
    </row>
    <row r="15" spans="1:11">
      <c r="A15" s="2" t="s">
        <v>2</v>
      </c>
      <c r="B15" s="7">
        <v>10</v>
      </c>
    </row>
    <row r="16" spans="1:11">
      <c r="A16" s="3" t="s">
        <v>3</v>
      </c>
      <c r="B16" s="7">
        <f>B9</f>
        <v>25.7</v>
      </c>
    </row>
    <row r="17" spans="1:2">
      <c r="A17" s="2" t="s">
        <v>4</v>
      </c>
      <c r="B17" s="8">
        <f>B10</f>
        <v>9.0437209647848462</v>
      </c>
    </row>
    <row r="18" spans="1:2">
      <c r="A18" s="2" t="s">
        <v>5</v>
      </c>
      <c r="B18" s="7">
        <v>0.05</v>
      </c>
    </row>
    <row r="19" spans="1:2">
      <c r="A19" s="2" t="s">
        <v>6</v>
      </c>
      <c r="B19" s="7">
        <f>B15-1</f>
        <v>9</v>
      </c>
    </row>
    <row r="20" spans="1:2">
      <c r="B20" s="7"/>
    </row>
    <row r="21" spans="1:2">
      <c r="A21" s="2" t="s">
        <v>13</v>
      </c>
      <c r="B21" s="9">
        <f>TINV(B18,B19)</f>
        <v>2.2621571627982053</v>
      </c>
    </row>
    <row r="22" spans="1:2">
      <c r="A22" s="2" t="s">
        <v>14</v>
      </c>
      <c r="B22" s="9">
        <f>-1*TINV(B18,B19)</f>
        <v>-2.2621571627982053</v>
      </c>
    </row>
    <row r="23" spans="1:2">
      <c r="A23" s="2"/>
      <c r="B23" s="10"/>
    </row>
    <row r="24" spans="1:2">
      <c r="A24" s="2" t="s">
        <v>7</v>
      </c>
      <c r="B24" s="9">
        <f>B17/SQRT(B15)</f>
        <v>2.8598756771735538</v>
      </c>
    </row>
    <row r="25" spans="1:2">
      <c r="A25" s="2" t="s">
        <v>8</v>
      </c>
      <c r="B25" s="9">
        <f>(B16-B12)/B24</f>
        <v>2.6924247307176628</v>
      </c>
    </row>
    <row r="26" spans="1:2">
      <c r="A26" s="2" t="s">
        <v>9</v>
      </c>
      <c r="B26" s="6" t="str">
        <f>IF(ABS(B25)&lt;B21,"Accetta H0","Rifiuta H0")</f>
        <v>Rifiuta H0</v>
      </c>
    </row>
  </sheetData>
  <phoneticPr fontId="1" type="noConversion"/>
  <conditionalFormatting sqref="B26">
    <cfRule type="cellIs" dxfId="1" priority="1" stopIfTrue="1" operator="equal">
      <formula>"Rifiuta H0"</formula>
    </cfRule>
    <cfRule type="cellIs" dxfId="0" priority="2" stopIfTrue="1" operator="equal">
      <formula>"Accetta H0"</formula>
    </cfRule>
  </conditionalFormatting>
  <pageMargins left="0.75" right="0.75" top="1" bottom="1" header="0.5" footer="0.5"/>
  <pageSetup paperSize="9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PrimiPassi</vt:lpstr>
      <vt:lpstr>Televisione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Bonifazzi</dc:creator>
  <cp:lastModifiedBy>claudio bonifazzi</cp:lastModifiedBy>
  <cp:lastPrinted>2007-05-07T12:48:04Z</cp:lastPrinted>
  <dcterms:created xsi:type="dcterms:W3CDTF">2005-01-23T17:56:07Z</dcterms:created>
  <dcterms:modified xsi:type="dcterms:W3CDTF">2015-12-01T19:44:10Z</dcterms:modified>
</cp:coreProperties>
</file>