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2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DIDATTICA/ANALISIDATI/AA2016-17/Lezioni_Cap1-3/"/>
    </mc:Choice>
  </mc:AlternateContent>
  <bookViews>
    <workbookView xWindow="580" yWindow="2220" windowWidth="29200" windowHeight="14860" activeTab="1"/>
  </bookViews>
  <sheets>
    <sheet name="media" sheetId="1" r:id="rId1"/>
    <sheet name="Varianza" sheetId="2" r:id="rId2"/>
    <sheet name="Foglio3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" i="2" l="1"/>
  <c r="H3" i="2"/>
  <c r="H4" i="2"/>
  <c r="H5" i="2"/>
  <c r="H6" i="2"/>
  <c r="H2" i="2"/>
  <c r="H7" i="2"/>
  <c r="C7" i="2"/>
  <c r="D2" i="2"/>
  <c r="E2" i="2"/>
  <c r="C7" i="1"/>
  <c r="D2" i="1"/>
  <c r="E2" i="1"/>
  <c r="D6" i="1"/>
  <c r="E6" i="1"/>
  <c r="D5" i="1"/>
  <c r="E5" i="1"/>
  <c r="D4" i="1"/>
  <c r="E4" i="1"/>
  <c r="D3" i="1"/>
  <c r="E3" i="1"/>
  <c r="E7" i="1"/>
  <c r="D6" i="2"/>
  <c r="E6" i="2"/>
  <c r="D5" i="2"/>
  <c r="E5" i="2"/>
  <c r="D4" i="2"/>
  <c r="E4" i="2"/>
  <c r="D3" i="2"/>
  <c r="E3" i="2"/>
  <c r="E7" i="2"/>
  <c r="K1" i="2"/>
  <c r="F2" i="2"/>
  <c r="G2" i="2"/>
  <c r="F3" i="2"/>
  <c r="G3" i="2"/>
  <c r="F4" i="2"/>
  <c r="G4" i="2"/>
  <c r="F5" i="2"/>
  <c r="G5" i="2"/>
  <c r="F6" i="2"/>
  <c r="G6" i="2"/>
  <c r="G7" i="2"/>
  <c r="K5" i="2"/>
</calcChain>
</file>

<file path=xl/sharedStrings.xml><?xml version="1.0" encoding="utf-8"?>
<sst xmlns="http://schemas.openxmlformats.org/spreadsheetml/2006/main" count="29" uniqueCount="22">
  <si>
    <t>f</t>
  </si>
  <si>
    <t>f/n</t>
  </si>
  <si>
    <t>mx(f/n)</t>
  </si>
  <si>
    <t>Classi</t>
  </si>
  <si>
    <t>18-22</t>
  </si>
  <si>
    <t>22-26</t>
  </si>
  <si>
    <t>26-30</t>
  </si>
  <si>
    <t>30-40</t>
  </si>
  <si>
    <t>34-80</t>
  </si>
  <si>
    <t>Somma</t>
  </si>
  <si>
    <t>marker</t>
  </si>
  <si>
    <t>Media</t>
  </si>
  <si>
    <t>Varianza</t>
  </si>
  <si>
    <t>dev.st.</t>
  </si>
  <si>
    <t>mi</t>
  </si>
  <si>
    <t>mi(f/n)</t>
  </si>
  <si>
    <t>fi</t>
  </si>
  <si>
    <t>fi/n</t>
  </si>
  <si>
    <t>x</t>
  </si>
  <si>
    <t>(mi-x)</t>
  </si>
  <si>
    <t>(m-x)^2</t>
  </si>
  <si>
    <t>f(m-x)^2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</si>
</sst>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Verdana"/>
    </font>
    <font>
      <sz val="8"/>
      <name val="Verdana"/>
    </font>
    <font>
      <b/>
      <sz val="10"/>
      <name val="Verdana"/>
      <family val="2"/>
    </font>
    <font>
      <sz val="12"/>
      <name val="Verdana"/>
    </font>
    <font>
      <b/>
      <sz val="12"/>
      <name val="Verdana"/>
    </font>
    <font>
      <b/>
      <u/>
      <sz val="12"/>
      <name val="Verdana"/>
    </font>
    <font>
      <b/>
      <sz val="12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2" fillId="2" borderId="0" xfId="0" applyNumberFormat="1" applyFont="1" applyFill="1" applyAlignment="1">
      <alignment horizontal="center"/>
    </xf>
    <xf numFmtId="0" fontId="0" fillId="2" borderId="0" xfId="0" applyFill="1" applyAlignment="1">
      <alignment horizontal="center"/>
    </xf>
    <xf numFmtId="2" fontId="0" fillId="0" borderId="0" xfId="0" applyNumberFormat="1"/>
    <xf numFmtId="0" fontId="2" fillId="2" borderId="0" xfId="0" applyFont="1" applyFill="1"/>
    <xf numFmtId="2" fontId="2" fillId="2" borderId="0" xfId="0" applyNumberFormat="1" applyFont="1" applyFill="1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2" fontId="4" fillId="2" borderId="0" xfId="0" applyNumberFormat="1" applyFont="1" applyFill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5" xfId="0" applyNumberForma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Relationship Id="rId2" Type="http://schemas.openxmlformats.org/officeDocument/2006/relationships/image" Target="../media/image2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4.png"/><Relationship Id="rId3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0</xdr:row>
      <xdr:rowOff>114300</xdr:rowOff>
    </xdr:from>
    <xdr:to>
      <xdr:col>10</xdr:col>
      <xdr:colOff>647700</xdr:colOff>
      <xdr:row>14</xdr:row>
      <xdr:rowOff>50800</xdr:rowOff>
    </xdr:to>
    <xdr:pic>
      <xdr:nvPicPr>
        <xdr:cNvPr id="102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62" t="3596" r="7874" b="3596"/>
        <a:stretch>
          <a:fillRect/>
        </a:stretch>
      </xdr:blipFill>
      <xdr:spPr bwMode="auto">
        <a:xfrm>
          <a:off x="4686300" y="114300"/>
          <a:ext cx="3708400" cy="2273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203200</xdr:colOff>
      <xdr:row>8</xdr:row>
      <xdr:rowOff>76200</xdr:rowOff>
    </xdr:from>
    <xdr:to>
      <xdr:col>4</xdr:col>
      <xdr:colOff>673100</xdr:colOff>
      <xdr:row>11</xdr:row>
      <xdr:rowOff>101600</xdr:rowOff>
    </xdr:to>
    <xdr:sp macro="" textlink="">
      <xdr:nvSpPr>
        <xdr:cNvPr id="1028" name="Object 4" hidden="1">
          <a:extLst>
            <a:ext uri="{63B3BB69-23CF-44E3-9099-C40C66FF867C}">
              <a14:compatExt xmlns:a14="http://schemas.microsoft.com/office/drawing/2010/main" spid="_x0000_s1028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  <xdr:twoCellAnchor>
    <xdr:from>
      <xdr:col>0</xdr:col>
      <xdr:colOff>203200</xdr:colOff>
      <xdr:row>8</xdr:row>
      <xdr:rowOff>76200</xdr:rowOff>
    </xdr:from>
    <xdr:to>
      <xdr:col>5</xdr:col>
      <xdr:colOff>469900</xdr:colOff>
      <xdr:row>11</xdr:row>
      <xdr:rowOff>101600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00" y="1422400"/>
          <a:ext cx="3568700" cy="520700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12</xdr:row>
      <xdr:rowOff>63500</xdr:rowOff>
    </xdr:from>
    <xdr:to>
      <xdr:col>5</xdr:col>
      <xdr:colOff>330200</xdr:colOff>
      <xdr:row>16</xdr:row>
      <xdr:rowOff>25400</xdr:rowOff>
    </xdr:to>
    <xdr:pic>
      <xdr:nvPicPr>
        <xdr:cNvPr id="205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2133600"/>
          <a:ext cx="3479800" cy="622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79375</xdr:colOff>
      <xdr:row>8</xdr:row>
      <xdr:rowOff>0</xdr:rowOff>
    </xdr:from>
    <xdr:to>
      <xdr:col>6</xdr:col>
      <xdr:colOff>888925</xdr:colOff>
      <xdr:row>11</xdr:row>
      <xdr:rowOff>19050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66675" y="1362075"/>
          <a:ext cx="4238625" cy="504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Il marker è il valore medio di tutte le osservazioni che sono presenti nel data set, quindi la varianza per dati raggruppati diviene</a:t>
          </a:r>
        </a:p>
      </xdr:txBody>
    </xdr:sp>
    <xdr:clientData/>
  </xdr:twoCellAnchor>
  <xdr:twoCellAnchor>
    <xdr:from>
      <xdr:col>0</xdr:col>
      <xdr:colOff>47625</xdr:colOff>
      <xdr:row>16</xdr:row>
      <xdr:rowOff>95250</xdr:rowOff>
    </xdr:from>
    <xdr:to>
      <xdr:col>6</xdr:col>
      <xdr:colOff>917741</xdr:colOff>
      <xdr:row>19</xdr:row>
      <xdr:rowOff>152400</xdr:rowOff>
    </xdr:to>
    <xdr:sp macro="" textlink="">
      <xdr:nvSpPr>
        <xdr:cNvPr id="2051" name="Text Box 3"/>
        <xdr:cNvSpPr txBox="1">
          <a:spLocks noChangeArrowheads="1"/>
        </xdr:cNvSpPr>
      </xdr:nvSpPr>
      <xdr:spPr bwMode="auto">
        <a:xfrm>
          <a:off x="47625" y="2752725"/>
          <a:ext cx="4286250" cy="542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Esiste una formula semplificata dalla quale è possibile ricare rapidamente la varianza e quindi la deviazione standard</a:t>
          </a:r>
        </a:p>
      </xdr:txBody>
    </xdr:sp>
    <xdr:clientData/>
  </xdr:twoCellAnchor>
  <xdr:twoCellAnchor>
    <xdr:from>
      <xdr:col>0</xdr:col>
      <xdr:colOff>88900</xdr:colOff>
      <xdr:row>22</xdr:row>
      <xdr:rowOff>101600</xdr:rowOff>
    </xdr:from>
    <xdr:to>
      <xdr:col>6</xdr:col>
      <xdr:colOff>419100</xdr:colOff>
      <xdr:row>35</xdr:row>
      <xdr:rowOff>63500</xdr:rowOff>
    </xdr:to>
    <xdr:pic>
      <xdr:nvPicPr>
        <xdr:cNvPr id="205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00" y="3822700"/>
          <a:ext cx="4445000" cy="210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12700</xdr:colOff>
      <xdr:row>7</xdr:row>
      <xdr:rowOff>25400</xdr:rowOff>
    </xdr:from>
    <xdr:to>
      <xdr:col>13</xdr:col>
      <xdr:colOff>609600</xdr:colOff>
      <xdr:row>20</xdr:row>
      <xdr:rowOff>152400</xdr:rowOff>
    </xdr:to>
    <xdr:pic>
      <xdr:nvPicPr>
        <xdr:cNvPr id="2058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62" t="3596" r="7874" b="3596"/>
        <a:stretch>
          <a:fillRect/>
        </a:stretch>
      </xdr:blipFill>
      <xdr:spPr bwMode="auto">
        <a:xfrm>
          <a:off x="5854700" y="1270000"/>
          <a:ext cx="3695700" cy="2273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D2" sqref="D2"/>
    </sheetView>
  </sheetViews>
  <sheetFormatPr baseColWidth="10" defaultColWidth="8.6640625" defaultRowHeight="13" x14ac:dyDescent="0.15"/>
  <sheetData>
    <row r="1" spans="1:5" ht="14" thickBot="1" x14ac:dyDescent="0.2">
      <c r="A1" s="5" t="s">
        <v>3</v>
      </c>
      <c r="B1" s="6" t="s">
        <v>10</v>
      </c>
      <c r="C1" s="6" t="s">
        <v>0</v>
      </c>
      <c r="D1" s="6" t="s">
        <v>1</v>
      </c>
      <c r="E1" s="7" t="s">
        <v>2</v>
      </c>
    </row>
    <row r="2" spans="1:5" x14ac:dyDescent="0.15">
      <c r="A2" s="2" t="s">
        <v>4</v>
      </c>
      <c r="B2" s="1">
        <v>20</v>
      </c>
      <c r="C2" s="1">
        <v>16</v>
      </c>
      <c r="D2" s="3">
        <f>C2/C$7</f>
        <v>0.13333333333333333</v>
      </c>
      <c r="E2" s="3">
        <f>B2*D2</f>
        <v>2.6666666666666665</v>
      </c>
    </row>
    <row r="3" spans="1:5" x14ac:dyDescent="0.15">
      <c r="A3" s="2" t="s">
        <v>5</v>
      </c>
      <c r="B3" s="1">
        <v>24</v>
      </c>
      <c r="C3" s="1">
        <v>49</v>
      </c>
      <c r="D3" s="3">
        <f>C3/C$7</f>
        <v>0.40833333333333333</v>
      </c>
      <c r="E3" s="3">
        <f>B3*D3</f>
        <v>9.8000000000000007</v>
      </c>
    </row>
    <row r="4" spans="1:5" x14ac:dyDescent="0.15">
      <c r="A4" s="2" t="s">
        <v>6</v>
      </c>
      <c r="B4" s="1">
        <v>28</v>
      </c>
      <c r="C4" s="1">
        <v>17</v>
      </c>
      <c r="D4" s="3">
        <f>C4/C$7</f>
        <v>0.14166666666666666</v>
      </c>
      <c r="E4" s="3">
        <f>B4*D4</f>
        <v>3.9666666666666668</v>
      </c>
    </row>
    <row r="5" spans="1:5" x14ac:dyDescent="0.15">
      <c r="A5" s="2" t="s">
        <v>7</v>
      </c>
      <c r="B5" s="1">
        <v>32</v>
      </c>
      <c r="C5" s="1">
        <v>29</v>
      </c>
      <c r="D5" s="3">
        <f>C5/C$7</f>
        <v>0.24166666666666667</v>
      </c>
      <c r="E5" s="3">
        <f>B5*D5</f>
        <v>7.7333333333333334</v>
      </c>
    </row>
    <row r="6" spans="1:5" ht="14" thickBot="1" x14ac:dyDescent="0.2">
      <c r="A6" s="8" t="s">
        <v>8</v>
      </c>
      <c r="B6" s="9">
        <v>36</v>
      </c>
      <c r="C6" s="9">
        <v>9</v>
      </c>
      <c r="D6" s="10">
        <f>C6/C$7</f>
        <v>7.4999999999999997E-2</v>
      </c>
      <c r="E6" s="10">
        <f>B6*D6</f>
        <v>2.6999999999999997</v>
      </c>
    </row>
    <row r="7" spans="1:5" x14ac:dyDescent="0.15">
      <c r="A7" s="12"/>
      <c r="B7" s="4" t="s">
        <v>9</v>
      </c>
      <c r="C7" s="4">
        <f>SUM(C2:C6)</f>
        <v>120</v>
      </c>
      <c r="D7" s="4"/>
      <c r="E7" s="11">
        <f>SUM(E2:E6)</f>
        <v>26.866666666666667</v>
      </c>
    </row>
  </sheetData>
  <phoneticPr fontId="1" type="noConversion"/>
  <pageMargins left="0.75" right="0.75" top="1" bottom="1" header="0.5" footer="0.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workbookViewId="0">
      <selection activeCell="H22" sqref="H22"/>
    </sheetView>
  </sheetViews>
  <sheetFormatPr baseColWidth="10" defaultColWidth="8.6640625" defaultRowHeight="13" x14ac:dyDescent="0.15"/>
  <cols>
    <col min="1" max="1" width="8" bestFit="1" customWidth="1"/>
    <col min="2" max="2" width="9.83203125" bestFit="1" customWidth="1"/>
    <col min="3" max="3" width="6" bestFit="1" customWidth="1"/>
    <col min="4" max="4" width="5.6640625" bestFit="1" customWidth="1"/>
    <col min="5" max="5" width="10" bestFit="1" customWidth="1"/>
    <col min="6" max="6" width="8.6640625" bestFit="1" customWidth="1"/>
    <col min="7" max="7" width="11.1640625" bestFit="1" customWidth="1"/>
    <col min="8" max="8" width="11.1640625" customWidth="1"/>
  </cols>
  <sheetData>
    <row r="1" spans="1:11" ht="16" x14ac:dyDescent="0.2">
      <c r="A1" s="20" t="s">
        <v>3</v>
      </c>
      <c r="B1" s="20" t="s">
        <v>14</v>
      </c>
      <c r="C1" s="20" t="s">
        <v>16</v>
      </c>
      <c r="D1" s="20" t="s">
        <v>17</v>
      </c>
      <c r="E1" s="20" t="s">
        <v>15</v>
      </c>
      <c r="F1" s="20" t="s">
        <v>19</v>
      </c>
      <c r="G1" s="20" t="s">
        <v>20</v>
      </c>
      <c r="H1" s="21" t="s">
        <v>21</v>
      </c>
      <c r="J1" s="14" t="s">
        <v>11</v>
      </c>
      <c r="K1" s="15">
        <f>E7</f>
        <v>26.866666666666667</v>
      </c>
    </row>
    <row r="2" spans="1:11" x14ac:dyDescent="0.15">
      <c r="A2" s="2" t="s">
        <v>4</v>
      </c>
      <c r="B2" s="1">
        <v>20</v>
      </c>
      <c r="C2" s="1">
        <v>16</v>
      </c>
      <c r="D2" s="3">
        <f>C2/C$7</f>
        <v>0.13333333333333333</v>
      </c>
      <c r="E2" s="3">
        <f>B2*D2</f>
        <v>2.6666666666666665</v>
      </c>
      <c r="F2" s="13">
        <f>B2-$E$7</f>
        <v>-6.8666666666666671</v>
      </c>
      <c r="G2" s="13">
        <f>F2^2</f>
        <v>47.151111111111121</v>
      </c>
      <c r="H2" s="13">
        <f>D2*G2</f>
        <v>6.2868148148148162</v>
      </c>
    </row>
    <row r="3" spans="1:11" x14ac:dyDescent="0.15">
      <c r="A3" s="2" t="s">
        <v>5</v>
      </c>
      <c r="B3" s="1">
        <v>24</v>
      </c>
      <c r="C3" s="1">
        <v>49</v>
      </c>
      <c r="D3" s="3">
        <f>C3/C$7</f>
        <v>0.40833333333333333</v>
      </c>
      <c r="E3" s="3">
        <f>B3*D3</f>
        <v>9.8000000000000007</v>
      </c>
      <c r="F3" s="13">
        <f>B3-$E$7</f>
        <v>-2.8666666666666671</v>
      </c>
      <c r="G3" s="13">
        <f>F3^2</f>
        <v>8.2177777777777798</v>
      </c>
      <c r="H3" s="13">
        <f t="shared" ref="H3:H6" si="0">D3*G3</f>
        <v>3.3555925925925933</v>
      </c>
      <c r="J3" s="14" t="s">
        <v>12</v>
      </c>
      <c r="K3" s="15">
        <f>H7</f>
        <v>22.448888888888892</v>
      </c>
    </row>
    <row r="4" spans="1:11" x14ac:dyDescent="0.15">
      <c r="A4" s="2" t="s">
        <v>6</v>
      </c>
      <c r="B4" s="1">
        <v>28</v>
      </c>
      <c r="C4" s="1">
        <v>17</v>
      </c>
      <c r="D4" s="3">
        <f>C4/C$7</f>
        <v>0.14166666666666666</v>
      </c>
      <c r="E4" s="3">
        <f>B4*D4</f>
        <v>3.9666666666666668</v>
      </c>
      <c r="F4" s="13">
        <f>B4-$E$7</f>
        <v>1.1333333333333329</v>
      </c>
      <c r="G4" s="13">
        <f>F4^2</f>
        <v>1.2844444444444434</v>
      </c>
      <c r="H4" s="13">
        <f t="shared" si="0"/>
        <v>0.1819629629629628</v>
      </c>
    </row>
    <row r="5" spans="1:11" x14ac:dyDescent="0.15">
      <c r="A5" s="2" t="s">
        <v>7</v>
      </c>
      <c r="B5" s="1">
        <v>32</v>
      </c>
      <c r="C5" s="1">
        <v>29</v>
      </c>
      <c r="D5" s="3">
        <f>C5/C$7</f>
        <v>0.24166666666666667</v>
      </c>
      <c r="E5" s="3">
        <f>B5*D5</f>
        <v>7.7333333333333334</v>
      </c>
      <c r="F5" s="13">
        <f>B5-$E$7</f>
        <v>5.1333333333333329</v>
      </c>
      <c r="G5" s="13">
        <f>F5^2</f>
        <v>26.351111111111106</v>
      </c>
      <c r="H5" s="13">
        <f t="shared" si="0"/>
        <v>6.3681851851851841</v>
      </c>
      <c r="J5" s="14" t="s">
        <v>13</v>
      </c>
      <c r="K5" s="15">
        <f>SQRT(K3)</f>
        <v>4.738025842995043</v>
      </c>
    </row>
    <row r="6" spans="1:11" x14ac:dyDescent="0.15">
      <c r="A6" s="22" t="s">
        <v>8</v>
      </c>
      <c r="B6" s="23">
        <v>36</v>
      </c>
      <c r="C6" s="23">
        <v>9</v>
      </c>
      <c r="D6" s="24">
        <f>C6/C$7</f>
        <v>7.4999999999999997E-2</v>
      </c>
      <c r="E6" s="24">
        <f>B6*D6</f>
        <v>2.6999999999999997</v>
      </c>
      <c r="F6" s="25">
        <f>B6-$E$7</f>
        <v>9.1333333333333329</v>
      </c>
      <c r="G6" s="25">
        <f>F6^2</f>
        <v>83.417777777777772</v>
      </c>
      <c r="H6" s="25">
        <f t="shared" si="0"/>
        <v>6.2563333333333331</v>
      </c>
    </row>
    <row r="7" spans="1:11" ht="16" x14ac:dyDescent="0.2">
      <c r="A7" s="16"/>
      <c r="B7" s="17" t="s">
        <v>9</v>
      </c>
      <c r="C7" s="17">
        <f>SUM(C2:C6)</f>
        <v>120</v>
      </c>
      <c r="D7" s="18" t="s">
        <v>18</v>
      </c>
      <c r="E7" s="19">
        <f>SUM(E2:E6)</f>
        <v>26.866666666666667</v>
      </c>
      <c r="F7" s="19"/>
      <c r="G7" s="19">
        <f>SUM(G2:G6)</f>
        <v>166.42222222222222</v>
      </c>
      <c r="H7" s="19">
        <f>SUM(H2:H6)</f>
        <v>22.448888888888892</v>
      </c>
    </row>
  </sheetData>
  <phoneticPr fontId="1" type="noConversion"/>
  <pageMargins left="0.75" right="0.75" top="1" bottom="1" header="0.5" footer="0.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6640625" defaultRowHeight="13" x14ac:dyDescent="0.15"/>
  <sheetData/>
  <phoneticPr fontId="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media</vt:lpstr>
      <vt:lpstr>Varianza</vt:lpstr>
      <vt:lpstr>Foglio3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Bonifazzi</dc:creator>
  <cp:lastModifiedBy>Utente di Microsoft Office</cp:lastModifiedBy>
  <dcterms:created xsi:type="dcterms:W3CDTF">2005-03-16T09:24:45Z</dcterms:created>
  <dcterms:modified xsi:type="dcterms:W3CDTF">2017-07-11T15:27:16Z</dcterms:modified>
</cp:coreProperties>
</file>