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203"/>
  <workbookPr showInkAnnotation="0" autoCompressPictures="0"/>
  <bookViews>
    <workbookView xWindow="360" yWindow="40" windowWidth="19560" windowHeight="15440" activeTab="1"/>
  </bookViews>
  <sheets>
    <sheet name="Info" sheetId="3" r:id="rId1"/>
    <sheet name="Input" sheetId="1" r:id="rId2"/>
    <sheet name="Output" sheetId="2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H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K4" i="1"/>
  <c r="K18" i="1"/>
  <c r="K19" i="1"/>
  <c r="K20" i="1"/>
  <c r="K21" i="1"/>
  <c r="K22" i="1"/>
  <c r="K23" i="1"/>
  <c r="K24" i="1"/>
  <c r="K25" i="1"/>
  <c r="K26" i="1"/>
  <c r="K17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K7" i="1"/>
  <c r="K8" i="1"/>
  <c r="K9" i="1"/>
  <c r="K10" i="1"/>
  <c r="K11" i="1"/>
  <c r="K12" i="1"/>
  <c r="K13" i="1"/>
  <c r="K14" i="1"/>
  <c r="K15" i="1"/>
  <c r="K6" i="1"/>
  <c r="M18" i="1"/>
  <c r="M19" i="1"/>
  <c r="M20" i="1"/>
  <c r="M21" i="1"/>
  <c r="M22" i="1"/>
  <c r="M23" i="1"/>
  <c r="M24" i="1"/>
  <c r="M25" i="1"/>
  <c r="M26" i="1"/>
  <c r="M17" i="1"/>
  <c r="L18" i="1"/>
  <c r="L19" i="1"/>
  <c r="L20" i="1"/>
  <c r="L21" i="1"/>
  <c r="L22" i="1"/>
  <c r="L23" i="1"/>
  <c r="L24" i="1"/>
  <c r="L25" i="1"/>
  <c r="L26" i="1"/>
  <c r="L17" i="1"/>
  <c r="D10" i="2"/>
  <c r="C10" i="2"/>
  <c r="D15" i="2"/>
  <c r="D11" i="2"/>
  <c r="D16" i="2"/>
  <c r="D14" i="2"/>
  <c r="D12" i="2"/>
  <c r="D17" i="2"/>
  <c r="D13" i="2"/>
  <c r="C14" i="2"/>
  <c r="C12" i="2"/>
  <c r="C17" i="2"/>
  <c r="C15" i="2"/>
  <c r="C11" i="2"/>
  <c r="C16" i="2"/>
  <c r="C13" i="2"/>
  <c r="D9" i="2"/>
  <c r="C9" i="2"/>
</calcChain>
</file>

<file path=xl/sharedStrings.xml><?xml version="1.0" encoding="utf-8"?>
<sst xmlns="http://schemas.openxmlformats.org/spreadsheetml/2006/main" count="117" uniqueCount="16">
  <si>
    <t>Group</t>
  </si>
  <si>
    <t>Range</t>
  </si>
  <si>
    <t>IQR</t>
  </si>
  <si>
    <t>Output sheet for double box plots</t>
  </si>
  <si>
    <t>Foglio di Input per l'esecuzione del box-plot di due variabili.</t>
  </si>
  <si>
    <t>Valori</t>
  </si>
  <si>
    <t>Minimo</t>
  </si>
  <si>
    <t>Primo Quartile</t>
  </si>
  <si>
    <t>Mediana</t>
  </si>
  <si>
    <t>Terzo quartile</t>
  </si>
  <si>
    <t>Massimo</t>
  </si>
  <si>
    <t>Box-and-Wiskers plot</t>
  </si>
  <si>
    <t>gruppi</t>
  </si>
  <si>
    <t>IC</t>
  </si>
  <si>
    <t>IIC</t>
  </si>
  <si>
    <t>E/litro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</si>
</sst>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color indexed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0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55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55"/>
      </bottom>
      <diagonal/>
    </border>
    <border>
      <left style="thin">
        <color indexed="8"/>
      </left>
      <right style="thin">
        <color indexed="8"/>
      </right>
      <top style="thin">
        <color indexed="55"/>
      </top>
      <bottom style="thin">
        <color indexed="8"/>
      </bottom>
      <diagonal/>
    </border>
    <border>
      <left/>
      <right/>
      <top/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8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0" xfId="0" applyFont="1" applyFill="1"/>
    <xf numFmtId="0" fontId="2" fillId="2" borderId="0" xfId="0" applyFont="1" applyFill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2" fillId="2" borderId="0" xfId="0" applyFont="1" applyFill="1"/>
    <xf numFmtId="0" fontId="1" fillId="0" borderId="0" xfId="0" applyFont="1" applyFill="1" applyAlignment="1">
      <alignment horizontal="center"/>
    </xf>
    <xf numFmtId="0" fontId="3" fillId="2" borderId="0" xfId="0" applyFont="1" applyFill="1" applyBorder="1"/>
    <xf numFmtId="0" fontId="3" fillId="3" borderId="1" xfId="0" applyFont="1" applyFill="1" applyBorder="1" applyAlignment="1">
      <alignment horizontal="center"/>
    </xf>
    <xf numFmtId="0" fontId="4" fillId="3" borderId="2" xfId="0" applyFont="1" applyFill="1" applyBorder="1"/>
    <xf numFmtId="0" fontId="4" fillId="3" borderId="3" xfId="0" applyFont="1" applyFill="1" applyBorder="1"/>
    <xf numFmtId="0" fontId="4" fillId="2" borderId="4" xfId="0" applyFont="1" applyFill="1" applyBorder="1"/>
    <xf numFmtId="0" fontId="4" fillId="0" borderId="0" xfId="0" applyFont="1"/>
    <xf numFmtId="0" fontId="4" fillId="2" borderId="0" xfId="0" applyFont="1" applyFill="1" applyBorder="1"/>
    <xf numFmtId="0" fontId="0" fillId="0" borderId="5" xfId="0" applyBorder="1" applyAlignment="1">
      <alignment horizontal="center"/>
    </xf>
    <xf numFmtId="0" fontId="0" fillId="4" borderId="5" xfId="0" applyFill="1" applyBorder="1"/>
    <xf numFmtId="0" fontId="0" fillId="4" borderId="5" xfId="0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2" fontId="0" fillId="0" borderId="0" xfId="0" applyNumberFormat="1"/>
    <xf numFmtId="2" fontId="5" fillId="0" borderId="0" xfId="0" applyNumberFormat="1" applyFont="1" applyFill="1" applyAlignment="1">
      <alignment horizontal="left"/>
    </xf>
    <xf numFmtId="0" fontId="3" fillId="3" borderId="10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</cellXfs>
  <cellStyles count="1">
    <cellStyle name="Normale" xfId="0" builtinId="0"/>
  </cellStyles>
  <dxfs count="3"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indexed="8"/>
      </font>
    </dxf>
    <dxf>
      <font>
        <condense val="0"/>
        <extend val="0"/>
        <color indexed="10"/>
      </font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Input!$A$2</c:f>
          <c:strCache>
            <c:ptCount val="1"/>
            <c:pt idx="0">
              <c:v>Box-and-Wiskers plot</c:v>
            </c:pt>
          </c:strCache>
        </c:strRef>
      </c:tx>
      <c:layout>
        <c:manualLayout>
          <c:xMode val="edge"/>
          <c:yMode val="edge"/>
          <c:x val="0.347721720751801"/>
          <c:y val="0.10734433664278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0863309099797574"/>
          <c:y val="0.175140759785598"/>
          <c:w val="0.880095665626971"/>
          <c:h val="0.514122875499659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solidFill>
                <a:srgbClr val="DD0806"/>
              </a:solidFill>
              <a:prstDash val="solid"/>
            </a:ln>
          </c:spPr>
          <c:marker>
            <c:symbol val="none"/>
          </c:marker>
          <c:xVal>
            <c:numRef>
              <c:f>Input!$K$6:$K$26</c:f>
              <c:numCache>
                <c:formatCode>General</c:formatCode>
                <c:ptCount val="21"/>
                <c:pt idx="0">
                  <c:v>1.075</c:v>
                </c:pt>
                <c:pt idx="1">
                  <c:v>1.075</c:v>
                </c:pt>
                <c:pt idx="2">
                  <c:v>1.17625</c:v>
                </c:pt>
                <c:pt idx="3">
                  <c:v>1.17625</c:v>
                </c:pt>
                <c:pt idx="4">
                  <c:v>1.2</c:v>
                </c:pt>
                <c:pt idx="5">
                  <c:v>1.2</c:v>
                </c:pt>
                <c:pt idx="6">
                  <c:v>1.23</c:v>
                </c:pt>
                <c:pt idx="7">
                  <c:v>1.23</c:v>
                </c:pt>
                <c:pt idx="8">
                  <c:v>1.32</c:v>
                </c:pt>
                <c:pt idx="9">
                  <c:v>1.32</c:v>
                </c:pt>
                <c:pt idx="11">
                  <c:v>1.15</c:v>
                </c:pt>
                <c:pt idx="12">
                  <c:v>1.15</c:v>
                </c:pt>
                <c:pt idx="13">
                  <c:v>1.2</c:v>
                </c:pt>
                <c:pt idx="14">
                  <c:v>1.2</c:v>
                </c:pt>
                <c:pt idx="15">
                  <c:v>1.2</c:v>
                </c:pt>
                <c:pt idx="16">
                  <c:v>1.2</c:v>
                </c:pt>
                <c:pt idx="17">
                  <c:v>1.25</c:v>
                </c:pt>
                <c:pt idx="18">
                  <c:v>1.25</c:v>
                </c:pt>
                <c:pt idx="19">
                  <c:v>1.4</c:v>
                </c:pt>
                <c:pt idx="20">
                  <c:v>1.4</c:v>
                </c:pt>
              </c:numCache>
            </c:numRef>
          </c:xVal>
          <c:yVal>
            <c:numRef>
              <c:f>Input!$L$6:$L$26</c:f>
              <c:numCache>
                <c:formatCode>General</c:formatCode>
                <c:ptCount val="21"/>
                <c:pt idx="0">
                  <c:v>11.0</c:v>
                </c:pt>
                <c:pt idx="1">
                  <c:v>10.0</c:v>
                </c:pt>
                <c:pt idx="2">
                  <c:v>10.0</c:v>
                </c:pt>
                <c:pt idx="3">
                  <c:v>12.0</c:v>
                </c:pt>
                <c:pt idx="4">
                  <c:v>12.0</c:v>
                </c:pt>
                <c:pt idx="5">
                  <c:v>8.0</c:v>
                </c:pt>
                <c:pt idx="6">
                  <c:v>8.0</c:v>
                </c:pt>
                <c:pt idx="7">
                  <c:v>10.0</c:v>
                </c:pt>
                <c:pt idx="8">
                  <c:v>10.0</c:v>
                </c:pt>
                <c:pt idx="9">
                  <c:v>11.0</c:v>
                </c:pt>
                <c:pt idx="11">
                  <c:v>5.0</c:v>
                </c:pt>
                <c:pt idx="12">
                  <c:v>4.0</c:v>
                </c:pt>
                <c:pt idx="13">
                  <c:v>4.0</c:v>
                </c:pt>
                <c:pt idx="14">
                  <c:v>6.0</c:v>
                </c:pt>
                <c:pt idx="15">
                  <c:v>6.0</c:v>
                </c:pt>
                <c:pt idx="16">
                  <c:v>2.0</c:v>
                </c:pt>
                <c:pt idx="17">
                  <c:v>2.0</c:v>
                </c:pt>
                <c:pt idx="18">
                  <c:v>4.0</c:v>
                </c:pt>
                <c:pt idx="19">
                  <c:v>4.0</c:v>
                </c:pt>
                <c:pt idx="20">
                  <c:v>5.0</c:v>
                </c:pt>
              </c:numCache>
            </c:numRef>
          </c:yVal>
          <c:smooth val="0"/>
        </c:ser>
        <c:ser>
          <c:idx val="1"/>
          <c:order val="1"/>
          <c:spPr>
            <a:ln w="25400">
              <a:solidFill>
                <a:srgbClr val="DD0806"/>
              </a:solidFill>
              <a:prstDash val="solid"/>
            </a:ln>
          </c:spPr>
          <c:marker>
            <c:symbol val="none"/>
          </c:marker>
          <c:xVal>
            <c:numRef>
              <c:f>Input!$K$6:$K$26</c:f>
              <c:numCache>
                <c:formatCode>General</c:formatCode>
                <c:ptCount val="21"/>
                <c:pt idx="0">
                  <c:v>1.075</c:v>
                </c:pt>
                <c:pt idx="1">
                  <c:v>1.075</c:v>
                </c:pt>
                <c:pt idx="2">
                  <c:v>1.17625</c:v>
                </c:pt>
                <c:pt idx="3">
                  <c:v>1.17625</c:v>
                </c:pt>
                <c:pt idx="4">
                  <c:v>1.2</c:v>
                </c:pt>
                <c:pt idx="5">
                  <c:v>1.2</c:v>
                </c:pt>
                <c:pt idx="6">
                  <c:v>1.23</c:v>
                </c:pt>
                <c:pt idx="7">
                  <c:v>1.23</c:v>
                </c:pt>
                <c:pt idx="8">
                  <c:v>1.32</c:v>
                </c:pt>
                <c:pt idx="9">
                  <c:v>1.32</c:v>
                </c:pt>
                <c:pt idx="11">
                  <c:v>1.15</c:v>
                </c:pt>
                <c:pt idx="12">
                  <c:v>1.15</c:v>
                </c:pt>
                <c:pt idx="13">
                  <c:v>1.2</c:v>
                </c:pt>
                <c:pt idx="14">
                  <c:v>1.2</c:v>
                </c:pt>
                <c:pt idx="15">
                  <c:v>1.2</c:v>
                </c:pt>
                <c:pt idx="16">
                  <c:v>1.2</c:v>
                </c:pt>
                <c:pt idx="17">
                  <c:v>1.25</c:v>
                </c:pt>
                <c:pt idx="18">
                  <c:v>1.25</c:v>
                </c:pt>
                <c:pt idx="19">
                  <c:v>1.4</c:v>
                </c:pt>
                <c:pt idx="20">
                  <c:v>1.4</c:v>
                </c:pt>
              </c:numCache>
            </c:numRef>
          </c:xVal>
          <c:yVal>
            <c:numRef>
              <c:f>Input!$M$6:$M$26</c:f>
              <c:numCache>
                <c:formatCode>General</c:formatCode>
                <c:ptCount val="21"/>
                <c:pt idx="0">
                  <c:v>9.0</c:v>
                </c:pt>
                <c:pt idx="1">
                  <c:v>10.0</c:v>
                </c:pt>
                <c:pt idx="2">
                  <c:v>10.0</c:v>
                </c:pt>
                <c:pt idx="3">
                  <c:v>8.0</c:v>
                </c:pt>
                <c:pt idx="4">
                  <c:v>8.0</c:v>
                </c:pt>
                <c:pt idx="5">
                  <c:v>12.0</c:v>
                </c:pt>
                <c:pt idx="6">
                  <c:v>12.0</c:v>
                </c:pt>
                <c:pt idx="7">
                  <c:v>10.0</c:v>
                </c:pt>
                <c:pt idx="8">
                  <c:v>10.0</c:v>
                </c:pt>
                <c:pt idx="9">
                  <c:v>9.0</c:v>
                </c:pt>
                <c:pt idx="11">
                  <c:v>3.0</c:v>
                </c:pt>
                <c:pt idx="12">
                  <c:v>4.0</c:v>
                </c:pt>
                <c:pt idx="13">
                  <c:v>4.0</c:v>
                </c:pt>
                <c:pt idx="14">
                  <c:v>2.0</c:v>
                </c:pt>
                <c:pt idx="15">
                  <c:v>2.0</c:v>
                </c:pt>
                <c:pt idx="16">
                  <c:v>6.0</c:v>
                </c:pt>
                <c:pt idx="17">
                  <c:v>6.0</c:v>
                </c:pt>
                <c:pt idx="18">
                  <c:v>4.0</c:v>
                </c:pt>
                <c:pt idx="19">
                  <c:v>4.0</c:v>
                </c:pt>
                <c:pt idx="20">
                  <c:v>3.0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37742824"/>
        <c:axId val="-2137748376"/>
      </c:scatterChart>
      <c:valAx>
        <c:axId val="-2137742824"/>
        <c:scaling>
          <c:orientation val="minMax"/>
          <c:min val="1.0"/>
        </c:scaling>
        <c:delete val="0"/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it-IT"/>
                  <a:t>Carburante €/litro</a:t>
                </a:r>
              </a:p>
            </c:rich>
          </c:tx>
          <c:layout>
            <c:manualLayout>
              <c:xMode val="edge"/>
              <c:yMode val="edge"/>
              <c:x val="0.407673741571077"/>
              <c:y val="0.8418055873565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-2137748376"/>
        <c:crosses val="autoZero"/>
        <c:crossBetween val="midCat"/>
      </c:valAx>
      <c:valAx>
        <c:axId val="-2137748376"/>
        <c:scaling>
          <c:orientation val="minMax"/>
          <c:min val="0.0"/>
        </c:scaling>
        <c:delete val="1"/>
        <c:axPos val="l"/>
        <c:title>
          <c:tx>
            <c:strRef>
              <c:f>Input!$K$4</c:f>
              <c:strCache>
                <c:ptCount val="1"/>
                <c:pt idx="0">
                  <c:v>IC_x000d__x000d__x000d_IIC</c:v>
                </c:pt>
              </c:strCache>
            </c:strRef>
          </c:tx>
          <c:layout>
            <c:manualLayout>
              <c:xMode val="edge"/>
              <c:yMode val="edge"/>
              <c:x val="0.0719424249831312"/>
              <c:y val="0.254236586785546"/>
            </c:manualLayout>
          </c:layout>
          <c:overlay val="0"/>
          <c:spPr>
            <a:noFill/>
            <a:ln w="25400">
              <a:noFill/>
            </a:ln>
          </c:spPr>
          <c:txPr>
            <a:bodyPr rot="0" vert="horz"/>
            <a:lstStyle/>
            <a:p>
              <a:pPr algn="ctr">
                <a:defRPr sz="1200" b="1" i="0" u="none" strike="noStrike" baseline="0">
                  <a:solidFill>
                    <a:srgbClr val="000000"/>
                  </a:solidFill>
                  <a:latin typeface="Arial"/>
                  <a:ea typeface="Arial"/>
                  <a:cs typeface="Arial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crossAx val="-2137742824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1.0" l="0.75" r="0.75" t="1.0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../../Specialit%C3%A0/InformaticaSP/index.html" TargetMode="Externa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177800</xdr:colOff>
      <xdr:row>1</xdr:row>
      <xdr:rowOff>0</xdr:rowOff>
    </xdr:from>
    <xdr:to>
      <xdr:col>18</xdr:col>
      <xdr:colOff>266700</xdr:colOff>
      <xdr:row>14</xdr:row>
      <xdr:rowOff>50800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177800" y="152400"/>
          <a:ext cx="12204700" cy="203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Questo workbook traccia due boxplots sul medesimo asse al fine di confrontare le statistiche di posizione e dispersione di due diversi campioni ordinati. Ciascun campione può avere numero totale di valori pari a 100. 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Per usare il workbook: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- Il workbook è composto di un foglio di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Input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ed uno di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Output. </a:t>
          </a:r>
        </a:p>
        <a:p>
          <a:pPr algn="l" rtl="0">
            <a:defRPr sz="1000"/>
          </a:pP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- 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In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Input 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vanno i dati da analizzare, in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Output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appaiono i risultati della analisi.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- Le etichette con il nome dei campioni da analizzare (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Gruppi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) va inserito nelle celle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D4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and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D5 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del foglio di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Input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- Le etichette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valori 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gruppi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 indicano le colonne dove inserire rispettivamente i valori ed il gruppo a cui appartengono.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- Inserire i dati da analizzare nella colonna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a partire dalla cella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A4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del foglio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Input</a:t>
          </a:r>
          <a:endParaRPr lang="it-IT" sz="10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- Inserire l'etichetta che identifica il gruppo nella colonna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a partire dalla cella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B4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del foglio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Input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. 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- Etichette di gruppo con valore diverso da quelle inserite in D4 e D5 vengono evidenziate nella colonna dei gruppi in </a:t>
          </a:r>
          <a:r>
            <a:rPr lang="it-IT" sz="1000" b="1" i="0" u="none" strike="noStrike" baseline="0">
              <a:solidFill>
                <a:srgbClr val="DD0806"/>
              </a:solidFill>
              <a:latin typeface="Arial"/>
              <a:ea typeface="Arial"/>
              <a:cs typeface="Arial"/>
            </a:rPr>
            <a:t>bold red 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e i relativi dati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</a:t>
          </a:r>
          <a:r>
            <a:rPr lang="it-IT" sz="1000" b="1" i="0" u="none" strike="noStrike" baseline="0">
              <a:solidFill>
                <a:srgbClr val="DD0806"/>
              </a:solidFill>
              <a:latin typeface="Arial"/>
              <a:ea typeface="Arial"/>
              <a:cs typeface="Arial"/>
            </a:rPr>
            <a:t>non sono analizzati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- Le colonne A e B non devono contenere celle vuote (missing value).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- Il Box-Plot di un solo campione si ottiene inserendo una una sola serie di valori in A ed una sola etichetta in B</a:t>
          </a:r>
        </a:p>
        <a:p>
          <a:pPr algn="l" rtl="0">
            <a:defRPr sz="1000"/>
          </a:pPr>
          <a:endParaRPr lang="it-IT" sz="10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0</xdr:col>
      <xdr:colOff>0</xdr:colOff>
      <xdr:row>16</xdr:row>
      <xdr:rowOff>0</xdr:rowOff>
    </xdr:to>
    <xdr:sp macro="" textlink="">
      <xdr:nvSpPr>
        <xdr:cNvPr id="3074" name="Text Box 2">
          <a:hlinkClick xmlns:r="http://schemas.openxmlformats.org/officeDocument/2006/relationships" r:id="rId1"/>
        </xdr:cNvPr>
        <xdr:cNvSpPr txBox="1">
          <a:spLocks noChangeArrowheads="1"/>
        </xdr:cNvSpPr>
      </xdr:nvSpPr>
      <xdr:spPr bwMode="auto">
        <a:xfrm>
          <a:off x="0" y="2438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endParaRPr lang="it-IT" sz="10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This workbook is brought to you as part of the </a:t>
          </a:r>
          <a:r>
            <a:rPr lang="it-IT" sz="1000" b="1" i="0" u="none" strike="noStrike" baseline="0">
              <a:solidFill>
                <a:srgbClr val="DD0806"/>
              </a:solidFill>
              <a:latin typeface="Arial"/>
              <a:ea typeface="Arial"/>
              <a:cs typeface="Arial"/>
            </a:rPr>
            <a:t>OATBRAN 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project.</a:t>
          </a:r>
        </a:p>
        <a:p>
          <a:pPr algn="l" rtl="0">
            <a:defRPr sz="1000"/>
          </a:pPr>
          <a:endParaRPr lang="it-IT" sz="10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Last updated 9 September 1999.</a:t>
          </a:r>
        </a:p>
        <a:p>
          <a:pPr algn="l" rtl="0">
            <a:defRPr sz="1000"/>
          </a:pPr>
          <a:endParaRPr lang="it-IT" sz="10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63500</xdr:colOff>
      <xdr:row>8</xdr:row>
      <xdr:rowOff>76200</xdr:rowOff>
    </xdr:from>
    <xdr:to>
      <xdr:col>6</xdr:col>
      <xdr:colOff>1346200</xdr:colOff>
      <xdr:row>11</xdr:row>
      <xdr:rowOff>101600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2336800" y="1295400"/>
          <a:ext cx="4292600" cy="482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IC: Primo Campione</a:t>
          </a:r>
        </a:p>
        <a:p>
          <a:pPr algn="l" rtl="0">
            <a:lnSpc>
              <a:spcPts val="1100"/>
            </a:lnSpc>
            <a:defRPr sz="1000"/>
          </a:pP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IIC: Secondo Campione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5</xdr:row>
      <xdr:rowOff>0</xdr:rowOff>
    </xdr:from>
    <xdr:to>
      <xdr:col>12</xdr:col>
      <xdr:colOff>584200</xdr:colOff>
      <xdr:row>19</xdr:row>
      <xdr:rowOff>114300</xdr:rowOff>
    </xdr:to>
    <xdr:graphicFrame macro="">
      <xdr:nvGraphicFramePr>
        <xdr:cNvPr id="2049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workbookViewId="0">
      <selection activeCell="G28" sqref="G28"/>
    </sheetView>
  </sheetViews>
  <sheetFormatPr baseColWidth="10" defaultColWidth="8.83203125" defaultRowHeight="12" x14ac:dyDescent="0"/>
  <sheetData/>
  <phoneticPr fontId="0" type="noConversion"/>
  <pageMargins left="0.75" right="0.75" top="1" bottom="1" header="0.5" footer="0.5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8"/>
  <sheetViews>
    <sheetView tabSelected="1" workbookViewId="0">
      <selection activeCell="F33" sqref="F33"/>
    </sheetView>
  </sheetViews>
  <sheetFormatPr baseColWidth="10" defaultColWidth="8.83203125" defaultRowHeight="12" x14ac:dyDescent="0"/>
  <cols>
    <col min="1" max="1" width="9.1640625" style="2" customWidth="1"/>
    <col min="2" max="2" width="11.5" style="2" customWidth="1"/>
    <col min="3" max="3" width="9.1640625" style="2" customWidth="1"/>
    <col min="4" max="6" width="13.1640625" style="1" customWidth="1"/>
    <col min="7" max="7" width="74.6640625" style="1" customWidth="1"/>
    <col min="8" max="8" width="7.5" style="1" customWidth="1"/>
    <col min="9" max="9" width="8.33203125" style="1" customWidth="1"/>
    <col min="10" max="10" width="8.83203125" style="1" customWidth="1"/>
    <col min="11" max="11" width="8" style="1" customWidth="1"/>
  </cols>
  <sheetData>
    <row r="1" spans="1:13">
      <c r="A1" s="13" t="s">
        <v>4</v>
      </c>
      <c r="B1" s="3"/>
      <c r="C1" s="3"/>
      <c r="D1" s="4"/>
      <c r="E1" s="4"/>
      <c r="F1" s="4"/>
      <c r="G1" s="4"/>
    </row>
    <row r="2" spans="1:13">
      <c r="A2" s="27" t="s">
        <v>11</v>
      </c>
      <c r="B2" s="28"/>
      <c r="C2" s="5"/>
      <c r="D2" s="4"/>
      <c r="E2" s="4"/>
      <c r="F2" s="4"/>
      <c r="G2" s="4"/>
    </row>
    <row r="3" spans="1:13">
      <c r="A3" s="10" t="s">
        <v>15</v>
      </c>
      <c r="B3" s="23" t="s">
        <v>12</v>
      </c>
      <c r="C3" s="5"/>
      <c r="D3" s="4"/>
      <c r="E3" s="4"/>
      <c r="F3" s="4"/>
      <c r="G3" s="4"/>
      <c r="H3" s="1" t="str">
        <f>D5</f>
        <v>IC</v>
      </c>
      <c r="I3" s="1" t="str">
        <f>D6</f>
        <v>IIC</v>
      </c>
    </row>
    <row r="4" spans="1:13">
      <c r="A4" s="26">
        <v>1.18</v>
      </c>
      <c r="B4" s="19" t="s">
        <v>13</v>
      </c>
      <c r="C4" s="6"/>
      <c r="D4" s="24" t="s">
        <v>12</v>
      </c>
      <c r="E4" s="3"/>
      <c r="F4" s="3"/>
      <c r="G4" s="7"/>
      <c r="H4" s="1">
        <f t="shared" ref="H4:H35" si="0">IF(B4=$D$5,A4,"")</f>
        <v>1.18</v>
      </c>
      <c r="I4" s="1" t="str">
        <f t="shared" ref="I4:I35" si="1">IF(B4=$D$6,A4,"")</f>
        <v/>
      </c>
      <c r="K4" s="1" t="str">
        <f>D5&amp;CHAR(13)&amp;CHAR(13)&amp;CHAR(13)&amp;D6</f>
        <v>IC_x000D__x000D__x000D_IIC</v>
      </c>
    </row>
    <row r="5" spans="1:13">
      <c r="A5" s="26">
        <v>1.08</v>
      </c>
      <c r="B5" s="19" t="s">
        <v>13</v>
      </c>
      <c r="C5" s="6"/>
      <c r="D5" s="11" t="s">
        <v>13</v>
      </c>
      <c r="E5" s="15"/>
      <c r="F5" s="15"/>
      <c r="G5" s="7"/>
      <c r="H5" s="1">
        <f t="shared" si="0"/>
        <v>1.08</v>
      </c>
      <c r="I5" s="1" t="str">
        <f t="shared" si="1"/>
        <v/>
      </c>
    </row>
    <row r="6" spans="1:13">
      <c r="A6" s="26">
        <v>1.18</v>
      </c>
      <c r="B6" s="19" t="s">
        <v>13</v>
      </c>
      <c r="C6" s="6"/>
      <c r="D6" s="12" t="s">
        <v>14</v>
      </c>
      <c r="E6" s="15"/>
      <c r="F6" s="15"/>
      <c r="G6" s="4"/>
      <c r="H6" s="1">
        <f t="shared" si="0"/>
        <v>1.18</v>
      </c>
      <c r="I6" s="1" t="str">
        <f t="shared" si="1"/>
        <v/>
      </c>
      <c r="J6" s="1">
        <v>0</v>
      </c>
      <c r="K6" s="1">
        <f t="shared" ref="K6:K15" si="2">PERCENTILE(H:H,J6)</f>
        <v>1.075</v>
      </c>
      <c r="L6">
        <v>11</v>
      </c>
      <c r="M6">
        <v>9</v>
      </c>
    </row>
    <row r="7" spans="1:13">
      <c r="A7" s="26">
        <v>1.1870000000000001</v>
      </c>
      <c r="B7" s="19" t="s">
        <v>13</v>
      </c>
      <c r="C7" s="6"/>
      <c r="D7" s="4"/>
      <c r="E7" s="4"/>
      <c r="F7" s="4"/>
      <c r="G7" s="4"/>
      <c r="H7" s="1">
        <f t="shared" si="0"/>
        <v>1.1870000000000001</v>
      </c>
      <c r="I7" s="1" t="str">
        <f t="shared" si="1"/>
        <v/>
      </c>
      <c r="J7" s="1">
        <v>0</v>
      </c>
      <c r="K7" s="1">
        <f t="shared" si="2"/>
        <v>1.075</v>
      </c>
      <c r="L7">
        <v>10</v>
      </c>
      <c r="M7">
        <v>10</v>
      </c>
    </row>
    <row r="8" spans="1:13">
      <c r="A8" s="26">
        <v>1.18</v>
      </c>
      <c r="B8" s="19" t="s">
        <v>13</v>
      </c>
      <c r="C8" s="6"/>
      <c r="D8" s="9"/>
      <c r="E8" s="9"/>
      <c r="F8" s="9"/>
      <c r="G8" s="4"/>
      <c r="H8" s="1">
        <f t="shared" si="0"/>
        <v>1.18</v>
      </c>
      <c r="I8" s="1" t="str">
        <f t="shared" si="1"/>
        <v/>
      </c>
      <c r="J8" s="1">
        <v>0.25</v>
      </c>
      <c r="K8" s="1">
        <f t="shared" si="2"/>
        <v>1.17625</v>
      </c>
      <c r="L8">
        <v>10</v>
      </c>
      <c r="M8">
        <v>10</v>
      </c>
    </row>
    <row r="9" spans="1:13">
      <c r="A9" s="26">
        <v>1.22</v>
      </c>
      <c r="B9" s="19" t="s">
        <v>13</v>
      </c>
      <c r="C9" s="6"/>
      <c r="D9" s="9"/>
      <c r="E9" s="9"/>
      <c r="F9" s="9"/>
      <c r="G9" s="4"/>
      <c r="H9" s="1">
        <f t="shared" si="0"/>
        <v>1.22</v>
      </c>
      <c r="I9" s="1" t="str">
        <f t="shared" si="1"/>
        <v/>
      </c>
      <c r="J9" s="1">
        <v>0.25</v>
      </c>
      <c r="K9" s="1">
        <f t="shared" si="2"/>
        <v>1.17625</v>
      </c>
      <c r="L9">
        <v>12</v>
      </c>
      <c r="M9">
        <v>8</v>
      </c>
    </row>
    <row r="10" spans="1:13">
      <c r="A10" s="26">
        <v>1.32</v>
      </c>
      <c r="B10" s="19" t="s">
        <v>13</v>
      </c>
      <c r="C10" s="6"/>
      <c r="D10" s="9"/>
      <c r="E10" s="9"/>
      <c r="F10" s="9"/>
      <c r="G10" s="4"/>
      <c r="H10" s="1">
        <f t="shared" si="0"/>
        <v>1.32</v>
      </c>
      <c r="I10" s="1" t="str">
        <f t="shared" si="1"/>
        <v/>
      </c>
      <c r="J10" s="1">
        <v>0.5</v>
      </c>
      <c r="K10" s="1">
        <f t="shared" si="2"/>
        <v>1.2</v>
      </c>
      <c r="L10">
        <v>12</v>
      </c>
      <c r="M10">
        <v>8</v>
      </c>
    </row>
    <row r="11" spans="1:13">
      <c r="A11" s="26">
        <v>1.23</v>
      </c>
      <c r="B11" s="19" t="s">
        <v>13</v>
      </c>
      <c r="C11" s="6"/>
      <c r="D11" s="9"/>
      <c r="E11" s="9"/>
      <c r="F11" s="9"/>
      <c r="G11" s="4"/>
      <c r="H11" s="1">
        <f t="shared" si="0"/>
        <v>1.23</v>
      </c>
      <c r="I11" s="1" t="str">
        <f t="shared" si="1"/>
        <v/>
      </c>
      <c r="J11" s="1">
        <v>0.5</v>
      </c>
      <c r="K11" s="1">
        <f t="shared" si="2"/>
        <v>1.2</v>
      </c>
      <c r="L11">
        <v>8</v>
      </c>
      <c r="M11">
        <v>12</v>
      </c>
    </row>
    <row r="12" spans="1:13">
      <c r="A12" s="26">
        <v>1.131</v>
      </c>
      <c r="B12" s="19" t="s">
        <v>13</v>
      </c>
      <c r="C12" s="6"/>
      <c r="D12" s="9"/>
      <c r="E12" s="9"/>
      <c r="F12" s="9"/>
      <c r="G12" s="4"/>
      <c r="H12" s="1">
        <f t="shared" si="0"/>
        <v>1.131</v>
      </c>
      <c r="I12" s="1" t="str">
        <f t="shared" si="1"/>
        <v/>
      </c>
      <c r="J12" s="1">
        <v>0.75</v>
      </c>
      <c r="K12" s="1">
        <f t="shared" si="2"/>
        <v>1.23</v>
      </c>
      <c r="L12">
        <v>8</v>
      </c>
      <c r="M12">
        <v>12</v>
      </c>
    </row>
    <row r="13" spans="1:13">
      <c r="A13" s="26">
        <v>1.075</v>
      </c>
      <c r="B13" s="19" t="s">
        <v>13</v>
      </c>
      <c r="C13" s="6"/>
      <c r="D13" s="9"/>
      <c r="E13" s="9"/>
      <c r="F13" s="9"/>
      <c r="G13" s="4"/>
      <c r="H13" s="1">
        <f t="shared" si="0"/>
        <v>1.075</v>
      </c>
      <c r="I13" s="1" t="str">
        <f t="shared" si="1"/>
        <v/>
      </c>
      <c r="J13" s="1">
        <v>0.75</v>
      </c>
      <c r="K13" s="1">
        <f t="shared" si="2"/>
        <v>1.23</v>
      </c>
      <c r="L13">
        <v>10</v>
      </c>
      <c r="M13">
        <v>10</v>
      </c>
    </row>
    <row r="14" spans="1:13">
      <c r="A14" s="26">
        <v>1.1599999999999999</v>
      </c>
      <c r="B14" s="19" t="s">
        <v>13</v>
      </c>
      <c r="C14" s="6"/>
      <c r="D14" s="4"/>
      <c r="E14" s="4"/>
      <c r="F14" s="4"/>
      <c r="G14" s="4"/>
      <c r="H14" s="1">
        <f t="shared" si="0"/>
        <v>1.1599999999999999</v>
      </c>
      <c r="I14" s="1" t="str">
        <f t="shared" si="1"/>
        <v/>
      </c>
      <c r="J14" s="1">
        <v>1</v>
      </c>
      <c r="K14" s="1">
        <f t="shared" si="2"/>
        <v>1.32</v>
      </c>
      <c r="L14">
        <v>10</v>
      </c>
      <c r="M14">
        <v>10</v>
      </c>
    </row>
    <row r="15" spans="1:13">
      <c r="A15" s="26">
        <v>1.26</v>
      </c>
      <c r="B15" s="19" t="s">
        <v>13</v>
      </c>
      <c r="C15" s="6"/>
      <c r="D15" s="4"/>
      <c r="E15" s="4"/>
      <c r="F15" s="4"/>
      <c r="G15" s="4"/>
      <c r="H15" s="1">
        <f t="shared" si="0"/>
        <v>1.26</v>
      </c>
      <c r="I15" s="1" t="str">
        <f t="shared" si="1"/>
        <v/>
      </c>
      <c r="J15" s="1">
        <v>1</v>
      </c>
      <c r="K15" s="1">
        <f t="shared" si="2"/>
        <v>1.32</v>
      </c>
      <c r="L15">
        <v>11</v>
      </c>
      <c r="M15">
        <v>9</v>
      </c>
    </row>
    <row r="16" spans="1:13">
      <c r="A16" s="26">
        <v>1.1930000000000001</v>
      </c>
      <c r="B16" s="19" t="s">
        <v>13</v>
      </c>
      <c r="C16" s="6"/>
      <c r="D16" s="4"/>
      <c r="E16" s="4"/>
      <c r="F16" s="4"/>
      <c r="G16" s="4"/>
      <c r="H16" s="1">
        <f t="shared" si="0"/>
        <v>1.1930000000000001</v>
      </c>
      <c r="I16" s="1" t="str">
        <f t="shared" si="1"/>
        <v/>
      </c>
    </row>
    <row r="17" spans="1:13">
      <c r="A17" s="26">
        <v>1.1499999999999999</v>
      </c>
      <c r="B17" s="19" t="s">
        <v>13</v>
      </c>
      <c r="C17" s="6"/>
      <c r="D17" s="4"/>
      <c r="E17" s="4"/>
      <c r="F17" s="4"/>
      <c r="G17" s="4"/>
      <c r="H17" s="1">
        <f t="shared" si="0"/>
        <v>1.1499999999999999</v>
      </c>
      <c r="I17" s="1" t="str">
        <f t="shared" si="1"/>
        <v/>
      </c>
      <c r="J17" s="1">
        <v>0</v>
      </c>
      <c r="K17" s="1">
        <f t="shared" ref="K17:K26" si="3">PERCENTILE(I:I,J17)</f>
        <v>1.1499999999999999</v>
      </c>
      <c r="L17">
        <f t="shared" ref="L17:L26" si="4">IF(ISERR(K17),0,L6-6)</f>
        <v>5</v>
      </c>
      <c r="M17">
        <f>IF(ISERR(K17),0,M6-6)</f>
        <v>3</v>
      </c>
    </row>
    <row r="18" spans="1:13">
      <c r="A18" s="26">
        <v>1.2</v>
      </c>
      <c r="B18" s="19" t="s">
        <v>13</v>
      </c>
      <c r="C18" s="6"/>
      <c r="D18" s="4"/>
      <c r="E18" s="4"/>
      <c r="F18" s="4"/>
      <c r="G18" s="4"/>
      <c r="H18" s="1">
        <f t="shared" si="0"/>
        <v>1.2</v>
      </c>
      <c r="I18" s="1" t="str">
        <f t="shared" si="1"/>
        <v/>
      </c>
      <c r="J18" s="1">
        <v>0</v>
      </c>
      <c r="K18" s="1">
        <f t="shared" si="3"/>
        <v>1.1499999999999999</v>
      </c>
      <c r="L18">
        <f t="shared" si="4"/>
        <v>4</v>
      </c>
      <c r="M18">
        <f t="shared" ref="M18:M26" si="5">IF(ISERR(K18),0,M7-6)</f>
        <v>4</v>
      </c>
    </row>
    <row r="19" spans="1:13">
      <c r="A19" s="26">
        <v>1.18</v>
      </c>
      <c r="B19" s="19" t="s">
        <v>13</v>
      </c>
      <c r="C19" s="6"/>
      <c r="D19" s="4"/>
      <c r="E19" s="4"/>
      <c r="F19" s="4"/>
      <c r="G19" s="4"/>
      <c r="H19" s="1">
        <f t="shared" si="0"/>
        <v>1.18</v>
      </c>
      <c r="I19" s="1" t="str">
        <f t="shared" si="1"/>
        <v/>
      </c>
      <c r="J19" s="1">
        <v>0.25</v>
      </c>
      <c r="K19" s="1">
        <f t="shared" si="3"/>
        <v>1.2</v>
      </c>
      <c r="L19">
        <f t="shared" si="4"/>
        <v>4</v>
      </c>
      <c r="M19">
        <f t="shared" si="5"/>
        <v>4</v>
      </c>
    </row>
    <row r="20" spans="1:13">
      <c r="A20" s="26">
        <v>1.1639999999999999</v>
      </c>
      <c r="B20" s="19" t="s">
        <v>13</v>
      </c>
      <c r="C20" s="6"/>
      <c r="D20" s="4"/>
      <c r="E20" s="4"/>
      <c r="F20" s="4"/>
      <c r="G20" s="4"/>
      <c r="H20" s="1">
        <f t="shared" si="0"/>
        <v>1.1639999999999999</v>
      </c>
      <c r="I20" s="1" t="str">
        <f t="shared" si="1"/>
        <v/>
      </c>
      <c r="J20" s="1">
        <v>0.25</v>
      </c>
      <c r="K20" s="1">
        <f t="shared" si="3"/>
        <v>1.2</v>
      </c>
      <c r="L20">
        <f t="shared" si="4"/>
        <v>6</v>
      </c>
      <c r="M20">
        <f t="shared" si="5"/>
        <v>2</v>
      </c>
    </row>
    <row r="21" spans="1:13">
      <c r="A21" s="26">
        <v>1.2</v>
      </c>
      <c r="B21" s="19" t="s">
        <v>13</v>
      </c>
      <c r="C21" s="6"/>
      <c r="D21" s="4"/>
      <c r="E21" s="4"/>
      <c r="F21" s="4"/>
      <c r="G21" s="4"/>
      <c r="H21" s="1">
        <f t="shared" si="0"/>
        <v>1.2</v>
      </c>
      <c r="I21" s="1" t="str">
        <f t="shared" si="1"/>
        <v/>
      </c>
      <c r="J21" s="1">
        <v>0.5</v>
      </c>
      <c r="K21" s="1">
        <f t="shared" si="3"/>
        <v>1.2</v>
      </c>
      <c r="L21">
        <f t="shared" si="4"/>
        <v>6</v>
      </c>
      <c r="M21">
        <f t="shared" si="5"/>
        <v>2</v>
      </c>
    </row>
    <row r="22" spans="1:13">
      <c r="A22" s="26">
        <v>1.19</v>
      </c>
      <c r="B22" s="19" t="s">
        <v>13</v>
      </c>
      <c r="C22" s="6"/>
      <c r="D22" s="4"/>
      <c r="E22" s="4"/>
      <c r="F22" s="4"/>
      <c r="G22" s="4"/>
      <c r="H22" s="1">
        <f t="shared" si="0"/>
        <v>1.19</v>
      </c>
      <c r="I22" s="1" t="str">
        <f t="shared" si="1"/>
        <v/>
      </c>
      <c r="J22" s="1">
        <v>0.5</v>
      </c>
      <c r="K22" s="1">
        <f t="shared" si="3"/>
        <v>1.2</v>
      </c>
      <c r="L22">
        <f t="shared" si="4"/>
        <v>2</v>
      </c>
      <c r="M22">
        <f t="shared" si="5"/>
        <v>6</v>
      </c>
    </row>
    <row r="23" spans="1:13">
      <c r="A23" s="26">
        <v>1.2350000000000001</v>
      </c>
      <c r="B23" s="19" t="s">
        <v>13</v>
      </c>
      <c r="C23" s="6"/>
      <c r="D23" s="4"/>
      <c r="E23" s="4"/>
      <c r="F23" s="4"/>
      <c r="G23" s="4"/>
      <c r="H23" s="1">
        <f t="shared" si="0"/>
        <v>1.2350000000000001</v>
      </c>
      <c r="I23" s="1" t="str">
        <f t="shared" si="1"/>
        <v/>
      </c>
      <c r="J23" s="1">
        <v>0.75</v>
      </c>
      <c r="K23" s="1">
        <f t="shared" si="3"/>
        <v>1.25</v>
      </c>
      <c r="L23">
        <f t="shared" si="4"/>
        <v>2</v>
      </c>
      <c r="M23">
        <f t="shared" si="5"/>
        <v>6</v>
      </c>
    </row>
    <row r="24" spans="1:13">
      <c r="A24" s="26">
        <v>1.21</v>
      </c>
      <c r="B24" s="19" t="s">
        <v>13</v>
      </c>
      <c r="C24" s="6"/>
      <c r="D24" s="4"/>
      <c r="E24" s="4"/>
      <c r="F24" s="4"/>
      <c r="G24" s="4"/>
      <c r="H24" s="1">
        <f t="shared" si="0"/>
        <v>1.21</v>
      </c>
      <c r="I24" s="1" t="str">
        <f t="shared" si="1"/>
        <v/>
      </c>
      <c r="J24" s="1">
        <v>0.75</v>
      </c>
      <c r="K24" s="1">
        <f t="shared" si="3"/>
        <v>1.25</v>
      </c>
      <c r="L24">
        <f t="shared" si="4"/>
        <v>4</v>
      </c>
      <c r="M24">
        <f t="shared" si="5"/>
        <v>4</v>
      </c>
    </row>
    <row r="25" spans="1:13">
      <c r="A25" s="26">
        <v>1.19</v>
      </c>
      <c r="B25" s="19" t="s">
        <v>13</v>
      </c>
      <c r="C25" s="6"/>
      <c r="D25" s="4"/>
      <c r="E25" s="4"/>
      <c r="F25" s="4"/>
      <c r="G25" s="4"/>
      <c r="H25" s="1">
        <f t="shared" si="0"/>
        <v>1.19</v>
      </c>
      <c r="I25" s="1" t="str">
        <f t="shared" si="1"/>
        <v/>
      </c>
      <c r="J25" s="1">
        <v>1</v>
      </c>
      <c r="K25" s="1">
        <f t="shared" si="3"/>
        <v>1.4</v>
      </c>
      <c r="L25">
        <f t="shared" si="4"/>
        <v>4</v>
      </c>
      <c r="M25">
        <f t="shared" si="5"/>
        <v>4</v>
      </c>
    </row>
    <row r="26" spans="1:13">
      <c r="A26" s="26">
        <v>1.2</v>
      </c>
      <c r="B26" s="19" t="s">
        <v>13</v>
      </c>
      <c r="C26" s="6"/>
      <c r="D26" s="4"/>
      <c r="E26" s="4"/>
      <c r="F26" s="4"/>
      <c r="G26" s="4"/>
      <c r="H26" s="1">
        <f t="shared" si="0"/>
        <v>1.2</v>
      </c>
      <c r="I26" s="1" t="str">
        <f t="shared" si="1"/>
        <v/>
      </c>
      <c r="J26" s="1">
        <v>1</v>
      </c>
      <c r="K26" s="1">
        <f t="shared" si="3"/>
        <v>1.4</v>
      </c>
      <c r="L26">
        <f t="shared" si="4"/>
        <v>5</v>
      </c>
      <c r="M26">
        <f t="shared" si="5"/>
        <v>3</v>
      </c>
    </row>
    <row r="27" spans="1:13">
      <c r="A27" s="26">
        <v>1.1839999999999999</v>
      </c>
      <c r="B27" s="19" t="s">
        <v>13</v>
      </c>
      <c r="C27" s="6"/>
      <c r="D27" s="4"/>
      <c r="E27" s="4"/>
      <c r="F27" s="4"/>
      <c r="G27" s="4"/>
      <c r="H27" s="1">
        <f t="shared" si="0"/>
        <v>1.1839999999999999</v>
      </c>
      <c r="I27" s="1" t="str">
        <f t="shared" si="1"/>
        <v/>
      </c>
    </row>
    <row r="28" spans="1:13">
      <c r="A28" s="26">
        <v>1.1705000000000001</v>
      </c>
      <c r="B28" s="19" t="s">
        <v>13</v>
      </c>
      <c r="C28" s="6"/>
      <c r="D28" s="4"/>
      <c r="E28" s="4"/>
      <c r="F28" s="4"/>
      <c r="G28" s="4"/>
      <c r="H28" s="1">
        <f t="shared" si="0"/>
        <v>1.1705000000000001</v>
      </c>
      <c r="I28" s="1" t="str">
        <f t="shared" si="1"/>
        <v/>
      </c>
    </row>
    <row r="29" spans="1:13">
      <c r="A29" s="26">
        <v>1.27</v>
      </c>
      <c r="B29" s="19" t="s">
        <v>13</v>
      </c>
      <c r="C29" s="6"/>
      <c r="D29" s="4"/>
      <c r="E29" s="4"/>
      <c r="F29" s="4"/>
      <c r="G29" s="4"/>
      <c r="H29" s="1">
        <f t="shared" si="0"/>
        <v>1.27</v>
      </c>
      <c r="I29" s="1" t="str">
        <f t="shared" si="1"/>
        <v/>
      </c>
    </row>
    <row r="30" spans="1:13">
      <c r="A30" s="26">
        <v>1.244</v>
      </c>
      <c r="B30" s="19" t="s">
        <v>13</v>
      </c>
      <c r="C30" s="6"/>
      <c r="D30" s="7"/>
      <c r="E30" s="4"/>
      <c r="F30" s="4"/>
      <c r="G30" s="4"/>
      <c r="H30" s="1">
        <f t="shared" si="0"/>
        <v>1.244</v>
      </c>
      <c r="I30" s="1" t="str">
        <f t="shared" si="1"/>
        <v/>
      </c>
    </row>
    <row r="31" spans="1:13">
      <c r="A31" s="26">
        <v>1.24</v>
      </c>
      <c r="B31" s="19" t="s">
        <v>13</v>
      </c>
      <c r="C31" s="6"/>
      <c r="D31" s="4"/>
      <c r="E31" s="4"/>
      <c r="F31" s="4"/>
      <c r="G31" s="4"/>
      <c r="H31" s="1">
        <f t="shared" si="0"/>
        <v>1.24</v>
      </c>
      <c r="I31" s="1" t="str">
        <f t="shared" si="1"/>
        <v/>
      </c>
    </row>
    <row r="32" spans="1:13">
      <c r="A32" s="26">
        <v>1.1870000000000001</v>
      </c>
      <c r="B32" s="19" t="s">
        <v>13</v>
      </c>
      <c r="C32" s="6"/>
      <c r="D32" s="4"/>
      <c r="E32" s="4"/>
      <c r="F32" s="4"/>
      <c r="G32" s="4"/>
      <c r="H32" s="1">
        <f t="shared" si="0"/>
        <v>1.1870000000000001</v>
      </c>
      <c r="I32" s="1" t="str">
        <f t="shared" si="1"/>
        <v/>
      </c>
    </row>
    <row r="33" spans="1:9">
      <c r="A33" s="26">
        <v>1.105</v>
      </c>
      <c r="B33" s="19" t="s">
        <v>13</v>
      </c>
      <c r="C33" s="6"/>
      <c r="D33" s="4"/>
      <c r="E33" s="4"/>
      <c r="F33" s="4"/>
      <c r="G33" s="4"/>
      <c r="H33" s="1">
        <f t="shared" si="0"/>
        <v>1.105</v>
      </c>
      <c r="I33" s="1" t="str">
        <f t="shared" si="1"/>
        <v/>
      </c>
    </row>
    <row r="34" spans="1:9">
      <c r="A34" s="26">
        <v>1.18</v>
      </c>
      <c r="B34" s="19" t="s">
        <v>13</v>
      </c>
      <c r="C34" s="6"/>
      <c r="D34" s="4"/>
      <c r="E34" s="4"/>
      <c r="F34" s="4"/>
      <c r="G34" s="4"/>
      <c r="H34" s="1">
        <f t="shared" si="0"/>
        <v>1.18</v>
      </c>
      <c r="I34" s="1" t="str">
        <f t="shared" si="1"/>
        <v/>
      </c>
    </row>
    <row r="35" spans="1:9">
      <c r="A35" s="26">
        <v>1.08</v>
      </c>
      <c r="B35" s="19" t="s">
        <v>13</v>
      </c>
      <c r="C35" s="6"/>
      <c r="D35" s="4"/>
      <c r="E35" s="4"/>
      <c r="F35" s="4"/>
      <c r="G35" s="4"/>
      <c r="H35" s="1">
        <f t="shared" si="0"/>
        <v>1.08</v>
      </c>
      <c r="I35" s="1" t="str">
        <f t="shared" si="1"/>
        <v/>
      </c>
    </row>
    <row r="36" spans="1:9">
      <c r="A36" s="26">
        <v>1.216</v>
      </c>
      <c r="B36" s="19" t="s">
        <v>13</v>
      </c>
      <c r="C36" s="6"/>
      <c r="D36" s="4"/>
      <c r="E36" s="4"/>
      <c r="F36" s="4"/>
      <c r="G36" s="4"/>
      <c r="H36" s="1">
        <f t="shared" ref="H36:H67" si="6">IF(B36=$D$5,A36,"")</f>
        <v>1.216</v>
      </c>
      <c r="I36" s="1" t="str">
        <f t="shared" ref="I36:I67" si="7">IF(B36=$D$6,A36,"")</f>
        <v/>
      </c>
    </row>
    <row r="37" spans="1:9">
      <c r="A37" s="26">
        <v>1.2</v>
      </c>
      <c r="B37" s="19" t="s">
        <v>13</v>
      </c>
      <c r="C37" s="6"/>
      <c r="D37" s="4"/>
      <c r="E37" s="4"/>
      <c r="F37" s="4"/>
      <c r="G37" s="4"/>
      <c r="H37" s="1">
        <f t="shared" si="6"/>
        <v>1.2</v>
      </c>
      <c r="I37" s="1" t="str">
        <f t="shared" si="7"/>
        <v/>
      </c>
    </row>
    <row r="38" spans="1:9">
      <c r="A38" s="26">
        <v>1.22</v>
      </c>
      <c r="B38" s="19" t="s">
        <v>13</v>
      </c>
      <c r="C38" s="6"/>
      <c r="D38" s="4"/>
      <c r="E38" s="4"/>
      <c r="F38" s="4"/>
      <c r="G38" s="4"/>
      <c r="H38" s="1">
        <f t="shared" si="6"/>
        <v>1.22</v>
      </c>
      <c r="I38" s="1" t="str">
        <f t="shared" si="7"/>
        <v/>
      </c>
    </row>
    <row r="39" spans="1:9">
      <c r="A39" s="26">
        <v>1.17</v>
      </c>
      <c r="B39" s="19" t="s">
        <v>13</v>
      </c>
      <c r="C39" s="6"/>
      <c r="D39" s="4"/>
      <c r="E39" s="4"/>
      <c r="F39" s="4"/>
      <c r="G39" s="4"/>
      <c r="H39" s="1">
        <f t="shared" si="6"/>
        <v>1.17</v>
      </c>
      <c r="I39" s="1" t="str">
        <f t="shared" si="7"/>
        <v/>
      </c>
    </row>
    <row r="40" spans="1:9">
      <c r="A40" s="26">
        <v>1.24</v>
      </c>
      <c r="B40" s="19" t="s">
        <v>13</v>
      </c>
      <c r="C40" s="6"/>
      <c r="D40" s="4"/>
      <c r="E40" s="4"/>
      <c r="F40" s="4"/>
      <c r="G40" s="4"/>
      <c r="H40" s="1">
        <f t="shared" si="6"/>
        <v>1.24</v>
      </c>
      <c r="I40" s="1" t="str">
        <f t="shared" si="7"/>
        <v/>
      </c>
    </row>
    <row r="41" spans="1:9">
      <c r="A41" s="26">
        <v>1.3077000000000001</v>
      </c>
      <c r="B41" s="19" t="s">
        <v>13</v>
      </c>
      <c r="C41" s="6"/>
      <c r="D41" s="4"/>
      <c r="E41" s="4"/>
      <c r="F41" s="4"/>
      <c r="G41" s="4"/>
      <c r="H41" s="1">
        <f t="shared" si="6"/>
        <v>1.3077000000000001</v>
      </c>
      <c r="I41" s="1" t="str">
        <f t="shared" si="7"/>
        <v/>
      </c>
    </row>
    <row r="42" spans="1:9">
      <c r="A42" s="26">
        <v>1.29</v>
      </c>
      <c r="B42" s="19" t="s">
        <v>13</v>
      </c>
      <c r="C42" s="6"/>
      <c r="D42" s="4"/>
      <c r="E42" s="4"/>
      <c r="F42" s="4"/>
      <c r="G42" s="4"/>
      <c r="H42" s="1">
        <f t="shared" si="6"/>
        <v>1.29</v>
      </c>
      <c r="I42" s="1" t="str">
        <f t="shared" si="7"/>
        <v/>
      </c>
    </row>
    <row r="43" spans="1:9">
      <c r="A43" s="26">
        <v>1.1599999999999999</v>
      </c>
      <c r="B43" s="19" t="s">
        <v>13</v>
      </c>
      <c r="C43" s="6"/>
      <c r="D43" s="4"/>
      <c r="E43" s="4"/>
      <c r="F43" s="4"/>
      <c r="G43" s="4"/>
      <c r="H43" s="1">
        <f t="shared" si="6"/>
        <v>1.1599999999999999</v>
      </c>
      <c r="I43" s="1" t="str">
        <f t="shared" si="7"/>
        <v/>
      </c>
    </row>
    <row r="44" spans="1:9">
      <c r="A44" s="26">
        <v>1.21</v>
      </c>
      <c r="B44" s="19" t="s">
        <v>13</v>
      </c>
      <c r="C44" s="6"/>
      <c r="D44" s="4"/>
      <c r="E44" s="4"/>
      <c r="F44" s="4"/>
      <c r="G44" s="4"/>
      <c r="H44" s="1">
        <f t="shared" si="6"/>
        <v>1.21</v>
      </c>
      <c r="I44" s="1" t="str">
        <f t="shared" si="7"/>
        <v/>
      </c>
    </row>
    <row r="45" spans="1:9">
      <c r="A45" s="26">
        <v>1.21</v>
      </c>
      <c r="B45" s="19" t="s">
        <v>13</v>
      </c>
      <c r="C45" s="6"/>
      <c r="D45" s="4"/>
      <c r="E45" s="4"/>
      <c r="F45" s="4"/>
      <c r="G45" s="4"/>
      <c r="H45" s="1">
        <f t="shared" si="6"/>
        <v>1.21</v>
      </c>
      <c r="I45" s="1" t="str">
        <f t="shared" si="7"/>
        <v/>
      </c>
    </row>
    <row r="46" spans="1:9">
      <c r="A46" s="26">
        <v>1.2</v>
      </c>
      <c r="B46" s="19" t="s">
        <v>13</v>
      </c>
      <c r="C46" s="6"/>
      <c r="D46" s="4"/>
      <c r="E46" s="4"/>
      <c r="F46" s="4"/>
      <c r="G46" s="4"/>
      <c r="H46" s="1">
        <f t="shared" si="6"/>
        <v>1.2</v>
      </c>
      <c r="I46" s="1" t="str">
        <f t="shared" si="7"/>
        <v/>
      </c>
    </row>
    <row r="47" spans="1:9">
      <c r="A47" s="26">
        <v>1.2475000000000001</v>
      </c>
      <c r="B47" s="19" t="s">
        <v>13</v>
      </c>
      <c r="C47" s="6"/>
      <c r="D47" s="4"/>
      <c r="E47" s="4"/>
      <c r="F47" s="4"/>
      <c r="G47" s="4"/>
      <c r="H47" s="1">
        <f t="shared" si="6"/>
        <v>1.2475000000000001</v>
      </c>
      <c r="I47" s="1" t="str">
        <f t="shared" si="7"/>
        <v/>
      </c>
    </row>
    <row r="48" spans="1:9">
      <c r="A48" s="26">
        <v>1.2</v>
      </c>
      <c r="B48" s="19" t="s">
        <v>13</v>
      </c>
      <c r="C48" s="6"/>
      <c r="D48" s="4"/>
      <c r="E48" s="4"/>
      <c r="F48" s="4"/>
      <c r="G48" s="4"/>
      <c r="H48" s="1">
        <f t="shared" si="6"/>
        <v>1.2</v>
      </c>
      <c r="I48" s="1" t="str">
        <f t="shared" si="7"/>
        <v/>
      </c>
    </row>
    <row r="49" spans="1:9">
      <c r="A49" s="26">
        <v>1.175</v>
      </c>
      <c r="B49" s="19" t="s">
        <v>13</v>
      </c>
      <c r="C49" s="6"/>
      <c r="D49" s="4"/>
      <c r="E49" s="4"/>
      <c r="F49" s="4"/>
      <c r="G49" s="4"/>
      <c r="H49" s="1">
        <f t="shared" si="6"/>
        <v>1.175</v>
      </c>
      <c r="I49" s="1" t="str">
        <f t="shared" si="7"/>
        <v/>
      </c>
    </row>
    <row r="50" spans="1:9">
      <c r="A50" s="26">
        <v>1.23</v>
      </c>
      <c r="B50" s="19" t="s">
        <v>13</v>
      </c>
      <c r="C50" s="6"/>
      <c r="D50" s="4"/>
      <c r="E50" s="4"/>
      <c r="F50" s="4"/>
      <c r="G50" s="4"/>
      <c r="H50" s="1">
        <f t="shared" si="6"/>
        <v>1.23</v>
      </c>
      <c r="I50" s="1" t="str">
        <f t="shared" si="7"/>
        <v/>
      </c>
    </row>
    <row r="51" spans="1:9">
      <c r="A51" s="26">
        <v>1.2535000000000001</v>
      </c>
      <c r="B51" s="19" t="s">
        <v>13</v>
      </c>
      <c r="C51" s="6"/>
      <c r="D51" s="4"/>
      <c r="E51" s="4"/>
      <c r="F51" s="4"/>
      <c r="G51" s="4"/>
      <c r="H51" s="1">
        <f t="shared" si="6"/>
        <v>1.2535000000000001</v>
      </c>
      <c r="I51" s="1" t="str">
        <f t="shared" si="7"/>
        <v/>
      </c>
    </row>
    <row r="52" spans="1:9">
      <c r="A52" s="26">
        <v>1.254</v>
      </c>
      <c r="B52" s="19" t="s">
        <v>13</v>
      </c>
      <c r="C52" s="6"/>
      <c r="D52" s="4"/>
      <c r="E52" s="4"/>
      <c r="F52" s="4"/>
      <c r="G52" s="4"/>
      <c r="H52" s="1">
        <f t="shared" si="6"/>
        <v>1.254</v>
      </c>
      <c r="I52" s="1" t="str">
        <f t="shared" si="7"/>
        <v/>
      </c>
    </row>
    <row r="53" spans="1:9">
      <c r="A53" s="26">
        <v>1.1399999999999999</v>
      </c>
      <c r="B53" s="19" t="s">
        <v>13</v>
      </c>
      <c r="C53" s="6"/>
      <c r="D53" s="4"/>
      <c r="E53" s="4"/>
      <c r="F53" s="4"/>
      <c r="G53" s="4"/>
      <c r="H53" s="1">
        <f t="shared" si="6"/>
        <v>1.1399999999999999</v>
      </c>
      <c r="I53" s="1" t="str">
        <f t="shared" si="7"/>
        <v/>
      </c>
    </row>
    <row r="54" spans="1:9">
      <c r="A54" s="25">
        <v>1.1499999999999999</v>
      </c>
      <c r="B54" s="19" t="s">
        <v>14</v>
      </c>
      <c r="C54" s="6"/>
      <c r="D54" s="4"/>
      <c r="E54" s="4"/>
      <c r="F54" s="4"/>
      <c r="G54" s="4"/>
      <c r="H54" s="1" t="str">
        <f t="shared" si="6"/>
        <v/>
      </c>
      <c r="I54" s="1">
        <f t="shared" si="7"/>
        <v>1.1499999999999999</v>
      </c>
    </row>
    <row r="55" spans="1:9">
      <c r="A55" s="25">
        <v>1.25</v>
      </c>
      <c r="B55" s="19" t="s">
        <v>14</v>
      </c>
      <c r="C55" s="6"/>
      <c r="D55" s="4"/>
      <c r="E55" s="4"/>
      <c r="F55" s="4"/>
      <c r="G55" s="4"/>
      <c r="H55" s="1" t="str">
        <f t="shared" si="6"/>
        <v/>
      </c>
      <c r="I55" s="1">
        <f t="shared" si="7"/>
        <v>1.25</v>
      </c>
    </row>
    <row r="56" spans="1:9">
      <c r="A56" s="25">
        <v>1.2</v>
      </c>
      <c r="B56" s="19" t="s">
        <v>14</v>
      </c>
      <c r="C56" s="6"/>
      <c r="D56" s="4"/>
      <c r="E56" s="4"/>
      <c r="F56" s="4"/>
      <c r="G56" s="4"/>
      <c r="H56" s="1" t="str">
        <f t="shared" si="6"/>
        <v/>
      </c>
      <c r="I56" s="1">
        <f t="shared" si="7"/>
        <v>1.2</v>
      </c>
    </row>
    <row r="57" spans="1:9">
      <c r="A57" s="25">
        <v>1.35</v>
      </c>
      <c r="B57" s="19" t="s">
        <v>14</v>
      </c>
      <c r="C57" s="6"/>
      <c r="D57" s="4"/>
      <c r="E57" s="4"/>
      <c r="F57" s="4"/>
      <c r="G57" s="4"/>
      <c r="H57" s="1" t="str">
        <f t="shared" si="6"/>
        <v/>
      </c>
      <c r="I57" s="1">
        <f t="shared" si="7"/>
        <v>1.35</v>
      </c>
    </row>
    <row r="58" spans="1:9">
      <c r="A58" s="25">
        <v>1.4</v>
      </c>
      <c r="B58" s="19" t="s">
        <v>14</v>
      </c>
      <c r="C58" s="6"/>
      <c r="D58" s="4"/>
      <c r="E58" s="4"/>
      <c r="F58" s="4"/>
      <c r="G58" s="4"/>
      <c r="H58" s="1" t="str">
        <f t="shared" si="6"/>
        <v/>
      </c>
      <c r="I58" s="1">
        <f t="shared" si="7"/>
        <v>1.4</v>
      </c>
    </row>
    <row r="59" spans="1:9">
      <c r="A59" s="25">
        <v>1.2</v>
      </c>
      <c r="B59" s="19" t="s">
        <v>14</v>
      </c>
      <c r="C59" s="6"/>
      <c r="D59" s="4"/>
      <c r="E59" s="4"/>
      <c r="F59" s="4"/>
      <c r="G59" s="4"/>
      <c r="H59" s="1" t="str">
        <f t="shared" si="6"/>
        <v/>
      </c>
      <c r="I59" s="1">
        <f t="shared" si="7"/>
        <v>1.2</v>
      </c>
    </row>
    <row r="60" spans="1:9">
      <c r="A60" s="25">
        <v>1.3</v>
      </c>
      <c r="B60" s="19" t="s">
        <v>14</v>
      </c>
      <c r="C60" s="6"/>
      <c r="D60" s="4"/>
      <c r="E60" s="4"/>
      <c r="F60" s="4"/>
      <c r="G60" s="4"/>
      <c r="H60" s="1" t="str">
        <f t="shared" si="6"/>
        <v/>
      </c>
      <c r="I60" s="1">
        <f t="shared" si="7"/>
        <v>1.3</v>
      </c>
    </row>
    <row r="61" spans="1:9">
      <c r="A61" s="25">
        <v>1.25</v>
      </c>
      <c r="B61" s="19" t="s">
        <v>14</v>
      </c>
      <c r="C61" s="6"/>
      <c r="D61" s="4"/>
      <c r="E61" s="4"/>
      <c r="F61" s="4"/>
      <c r="G61" s="4"/>
      <c r="H61" s="1" t="str">
        <f t="shared" si="6"/>
        <v/>
      </c>
      <c r="I61" s="1">
        <f t="shared" si="7"/>
        <v>1.25</v>
      </c>
    </row>
    <row r="62" spans="1:9">
      <c r="A62" s="25">
        <v>1.1499999999999999</v>
      </c>
      <c r="B62" s="19" t="s">
        <v>14</v>
      </c>
      <c r="C62" s="6"/>
      <c r="D62" s="4"/>
      <c r="E62" s="4"/>
      <c r="F62" s="4"/>
      <c r="G62" s="4"/>
      <c r="H62" s="1" t="str">
        <f t="shared" si="6"/>
        <v/>
      </c>
      <c r="I62" s="1">
        <f t="shared" si="7"/>
        <v>1.1499999999999999</v>
      </c>
    </row>
    <row r="63" spans="1:9">
      <c r="A63" s="25">
        <v>1.2</v>
      </c>
      <c r="B63" s="19" t="s">
        <v>14</v>
      </c>
      <c r="C63" s="6"/>
      <c r="D63" s="4"/>
      <c r="E63" s="4"/>
      <c r="F63" s="4"/>
      <c r="G63" s="4"/>
      <c r="H63" s="1" t="str">
        <f t="shared" si="6"/>
        <v/>
      </c>
      <c r="I63" s="1">
        <f t="shared" si="7"/>
        <v>1.2</v>
      </c>
    </row>
    <row r="64" spans="1:9">
      <c r="A64" s="25">
        <v>1.1499999999999999</v>
      </c>
      <c r="B64" s="19" t="s">
        <v>14</v>
      </c>
      <c r="C64" s="6"/>
      <c r="D64" s="4"/>
      <c r="E64" s="4"/>
      <c r="F64" s="4"/>
      <c r="G64" s="4"/>
      <c r="H64" s="1" t="str">
        <f t="shared" si="6"/>
        <v/>
      </c>
      <c r="I64" s="1">
        <f t="shared" si="7"/>
        <v>1.1499999999999999</v>
      </c>
    </row>
    <row r="65" spans="1:9">
      <c r="A65" s="25">
        <v>1.2</v>
      </c>
      <c r="B65" s="19" t="s">
        <v>14</v>
      </c>
      <c r="C65" s="6"/>
      <c r="D65" s="4"/>
      <c r="E65" s="4"/>
      <c r="F65" s="4"/>
      <c r="G65" s="4"/>
      <c r="H65" s="1" t="str">
        <f t="shared" si="6"/>
        <v/>
      </c>
      <c r="I65" s="1">
        <f t="shared" si="7"/>
        <v>1.2</v>
      </c>
    </row>
    <row r="66" spans="1:9">
      <c r="A66" s="25">
        <v>1.25</v>
      </c>
      <c r="B66" s="19" t="s">
        <v>14</v>
      </c>
      <c r="C66" s="6"/>
      <c r="D66" s="4"/>
      <c r="E66" s="4"/>
      <c r="F66" s="4"/>
      <c r="G66" s="4"/>
      <c r="H66" s="1" t="str">
        <f t="shared" si="6"/>
        <v/>
      </c>
      <c r="I66" s="1">
        <f t="shared" si="7"/>
        <v>1.25</v>
      </c>
    </row>
    <row r="67" spans="1:9">
      <c r="A67" s="25">
        <v>1.1499999999999999</v>
      </c>
      <c r="B67" s="19" t="s">
        <v>14</v>
      </c>
      <c r="C67" s="6"/>
      <c r="D67" s="4"/>
      <c r="E67" s="4"/>
      <c r="F67" s="4"/>
      <c r="G67" s="4"/>
      <c r="H67" s="1" t="str">
        <f t="shared" si="6"/>
        <v/>
      </c>
      <c r="I67" s="1">
        <f t="shared" si="7"/>
        <v>1.1499999999999999</v>
      </c>
    </row>
    <row r="68" spans="1:9">
      <c r="A68" s="25">
        <v>1.1499999999999999</v>
      </c>
      <c r="B68" s="19" t="s">
        <v>14</v>
      </c>
      <c r="C68" s="6"/>
      <c r="D68" s="4"/>
      <c r="E68" s="4"/>
      <c r="F68" s="4"/>
      <c r="G68" s="4"/>
      <c r="H68" s="1" t="str">
        <f t="shared" ref="H68:H99" si="8">IF(B68=$D$5,A68,"")</f>
        <v/>
      </c>
      <c r="I68" s="1">
        <f t="shared" ref="I68:I99" si="9">IF(B68=$D$6,A68,"")</f>
        <v>1.1499999999999999</v>
      </c>
    </row>
    <row r="69" spans="1:9">
      <c r="A69" s="25">
        <v>1.2</v>
      </c>
      <c r="B69" s="19" t="s">
        <v>14</v>
      </c>
      <c r="C69" s="6"/>
      <c r="D69" s="4"/>
      <c r="E69" s="4"/>
      <c r="F69" s="4"/>
      <c r="G69" s="4"/>
      <c r="H69" s="1" t="str">
        <f t="shared" si="8"/>
        <v/>
      </c>
      <c r="I69" s="1">
        <f t="shared" si="9"/>
        <v>1.2</v>
      </c>
    </row>
    <row r="70" spans="1:9">
      <c r="A70" s="25">
        <v>1.2</v>
      </c>
      <c r="B70" s="19" t="s">
        <v>14</v>
      </c>
      <c r="C70" s="6"/>
      <c r="D70" s="4"/>
      <c r="E70" s="4"/>
      <c r="F70" s="4"/>
      <c r="G70" s="4"/>
      <c r="H70" s="1" t="str">
        <f t="shared" si="8"/>
        <v/>
      </c>
      <c r="I70" s="1">
        <f t="shared" si="9"/>
        <v>1.2</v>
      </c>
    </row>
    <row r="71" spans="1:9">
      <c r="A71" s="25">
        <v>1.2</v>
      </c>
      <c r="B71" s="19" t="s">
        <v>14</v>
      </c>
      <c r="C71" s="6"/>
      <c r="D71" s="4"/>
      <c r="E71" s="4"/>
      <c r="F71" s="4"/>
      <c r="G71" s="4"/>
      <c r="H71" s="1" t="str">
        <f t="shared" si="8"/>
        <v/>
      </c>
      <c r="I71" s="1">
        <f t="shared" si="9"/>
        <v>1.2</v>
      </c>
    </row>
    <row r="72" spans="1:9">
      <c r="A72" s="25">
        <v>1.1499999999999999</v>
      </c>
      <c r="B72" s="19" t="s">
        <v>14</v>
      </c>
      <c r="C72" s="6"/>
      <c r="D72" s="4"/>
      <c r="E72" s="4"/>
      <c r="F72" s="4"/>
      <c r="G72" s="4"/>
      <c r="H72" s="1" t="str">
        <f t="shared" si="8"/>
        <v/>
      </c>
      <c r="I72" s="1">
        <f t="shared" si="9"/>
        <v>1.1499999999999999</v>
      </c>
    </row>
    <row r="73" spans="1:9">
      <c r="A73" s="25">
        <v>1.1499999999999999</v>
      </c>
      <c r="B73" s="19" t="s">
        <v>14</v>
      </c>
      <c r="C73" s="6"/>
      <c r="D73" s="4"/>
      <c r="E73" s="4"/>
      <c r="F73" s="4"/>
      <c r="G73" s="4"/>
      <c r="H73" s="1" t="str">
        <f t="shared" si="8"/>
        <v/>
      </c>
      <c r="I73" s="1">
        <f t="shared" si="9"/>
        <v>1.1499999999999999</v>
      </c>
    </row>
    <row r="74" spans="1:9">
      <c r="A74" s="25">
        <v>1.25</v>
      </c>
      <c r="B74" s="19" t="s">
        <v>14</v>
      </c>
      <c r="C74" s="6"/>
      <c r="D74" s="4"/>
      <c r="E74" s="4"/>
      <c r="F74" s="4"/>
      <c r="G74" s="4"/>
      <c r="H74" s="1" t="str">
        <f t="shared" si="8"/>
        <v/>
      </c>
      <c r="I74" s="1">
        <f t="shared" si="9"/>
        <v>1.25</v>
      </c>
    </row>
    <row r="75" spans="1:9">
      <c r="A75" s="25">
        <v>1.3</v>
      </c>
      <c r="B75" s="19" t="s">
        <v>14</v>
      </c>
      <c r="C75" s="6"/>
      <c r="D75" s="4"/>
      <c r="E75" s="4"/>
      <c r="F75" s="4"/>
      <c r="G75" s="4"/>
      <c r="H75" s="1" t="str">
        <f t="shared" si="8"/>
        <v/>
      </c>
      <c r="I75" s="1">
        <f t="shared" si="9"/>
        <v>1.3</v>
      </c>
    </row>
    <row r="76" spans="1:9">
      <c r="A76" s="25">
        <v>1.25</v>
      </c>
      <c r="B76" s="19" t="s">
        <v>14</v>
      </c>
      <c r="C76" s="6"/>
      <c r="D76" s="4"/>
      <c r="E76" s="4"/>
      <c r="F76" s="4"/>
      <c r="G76" s="4"/>
      <c r="H76" s="1" t="str">
        <f t="shared" si="8"/>
        <v/>
      </c>
      <c r="I76" s="1">
        <f t="shared" si="9"/>
        <v>1.25</v>
      </c>
    </row>
    <row r="77" spans="1:9">
      <c r="A77" s="25">
        <v>1.25</v>
      </c>
      <c r="B77" s="19" t="s">
        <v>14</v>
      </c>
      <c r="C77" s="6"/>
      <c r="D77" s="4"/>
      <c r="E77" s="4"/>
      <c r="F77" s="4"/>
      <c r="G77" s="4"/>
      <c r="H77" s="1" t="str">
        <f t="shared" si="8"/>
        <v/>
      </c>
      <c r="I77" s="1">
        <f t="shared" si="9"/>
        <v>1.25</v>
      </c>
    </row>
    <row r="78" spans="1:9">
      <c r="A78" s="25">
        <v>1.25</v>
      </c>
      <c r="B78" s="19" t="s">
        <v>14</v>
      </c>
      <c r="C78" s="6"/>
      <c r="D78" s="4"/>
      <c r="E78" s="4"/>
      <c r="F78" s="4"/>
      <c r="G78" s="4"/>
      <c r="H78" s="1" t="str">
        <f t="shared" si="8"/>
        <v/>
      </c>
      <c r="I78" s="1">
        <f t="shared" si="9"/>
        <v>1.25</v>
      </c>
    </row>
    <row r="79" spans="1:9">
      <c r="A79" s="25">
        <v>1.4</v>
      </c>
      <c r="B79" s="19" t="s">
        <v>14</v>
      </c>
      <c r="C79" s="6"/>
      <c r="D79" s="4"/>
      <c r="E79" s="4"/>
      <c r="F79" s="4"/>
      <c r="G79" s="4"/>
      <c r="H79" s="1" t="str">
        <f t="shared" si="8"/>
        <v/>
      </c>
      <c r="I79" s="1">
        <f t="shared" si="9"/>
        <v>1.4</v>
      </c>
    </row>
    <row r="80" spans="1:9">
      <c r="A80" s="25">
        <v>1.2</v>
      </c>
      <c r="B80" s="19" t="s">
        <v>14</v>
      </c>
      <c r="C80" s="6"/>
      <c r="D80" s="4"/>
      <c r="E80" s="4"/>
      <c r="F80" s="4"/>
      <c r="G80" s="4"/>
      <c r="H80" s="1" t="str">
        <f t="shared" si="8"/>
        <v/>
      </c>
      <c r="I80" s="1">
        <f t="shared" si="9"/>
        <v>1.2</v>
      </c>
    </row>
    <row r="81" spans="1:9">
      <c r="A81" s="25">
        <v>1.25</v>
      </c>
      <c r="B81" s="19" t="s">
        <v>14</v>
      </c>
      <c r="C81" s="6"/>
      <c r="D81" s="4"/>
      <c r="E81" s="4"/>
      <c r="F81" s="4"/>
      <c r="G81" s="4"/>
      <c r="H81" s="1" t="str">
        <f t="shared" si="8"/>
        <v/>
      </c>
      <c r="I81" s="1">
        <f t="shared" si="9"/>
        <v>1.25</v>
      </c>
    </row>
    <row r="82" spans="1:9">
      <c r="A82" s="25">
        <v>1.1499999999999999</v>
      </c>
      <c r="B82" s="19" t="s">
        <v>14</v>
      </c>
      <c r="C82" s="6"/>
      <c r="D82" s="4"/>
      <c r="E82" s="4"/>
      <c r="F82" s="4"/>
      <c r="G82" s="4"/>
      <c r="H82" s="1" t="str">
        <f t="shared" si="8"/>
        <v/>
      </c>
      <c r="I82" s="1">
        <f t="shared" si="9"/>
        <v>1.1499999999999999</v>
      </c>
    </row>
    <row r="83" spans="1:9">
      <c r="A83" s="25">
        <v>1.1499999999999999</v>
      </c>
      <c r="B83" s="19" t="s">
        <v>14</v>
      </c>
      <c r="C83" s="6"/>
      <c r="D83" s="4"/>
      <c r="E83" s="4"/>
      <c r="F83" s="4"/>
      <c r="G83" s="4"/>
      <c r="H83" s="1" t="str">
        <f t="shared" si="8"/>
        <v/>
      </c>
      <c r="I83" s="1">
        <f t="shared" si="9"/>
        <v>1.1499999999999999</v>
      </c>
    </row>
    <row r="84" spans="1:9">
      <c r="A84" s="25">
        <v>1.3</v>
      </c>
      <c r="B84" s="19" t="s">
        <v>14</v>
      </c>
      <c r="C84" s="6"/>
      <c r="D84" s="4"/>
      <c r="E84" s="4"/>
      <c r="F84" s="4"/>
      <c r="G84" s="4"/>
      <c r="H84" s="1" t="str">
        <f t="shared" si="8"/>
        <v/>
      </c>
      <c r="I84" s="1">
        <f t="shared" si="9"/>
        <v>1.3</v>
      </c>
    </row>
    <row r="85" spans="1:9">
      <c r="A85" s="25">
        <v>1.25</v>
      </c>
      <c r="B85" s="19" t="s">
        <v>14</v>
      </c>
      <c r="C85" s="6"/>
      <c r="D85" s="4"/>
      <c r="E85" s="4"/>
      <c r="F85" s="4"/>
      <c r="G85" s="4"/>
      <c r="H85" s="1" t="str">
        <f t="shared" si="8"/>
        <v/>
      </c>
      <c r="I85" s="1">
        <f t="shared" si="9"/>
        <v>1.25</v>
      </c>
    </row>
    <row r="86" spans="1:9">
      <c r="A86" s="25">
        <v>1.2</v>
      </c>
      <c r="B86" s="19" t="s">
        <v>14</v>
      </c>
      <c r="C86" s="6"/>
      <c r="D86" s="4"/>
      <c r="E86" s="4"/>
      <c r="F86" s="4"/>
      <c r="G86" s="4"/>
      <c r="H86" s="1" t="str">
        <f t="shared" si="8"/>
        <v/>
      </c>
      <c r="I86" s="1">
        <f t="shared" si="9"/>
        <v>1.2</v>
      </c>
    </row>
    <row r="87" spans="1:9">
      <c r="A87" s="25">
        <v>1.2</v>
      </c>
      <c r="B87" s="19" t="s">
        <v>14</v>
      </c>
      <c r="C87" s="6"/>
      <c r="D87" s="4"/>
      <c r="E87" s="4"/>
      <c r="F87" s="4"/>
      <c r="G87" s="4"/>
      <c r="H87" s="1" t="str">
        <f t="shared" si="8"/>
        <v/>
      </c>
      <c r="I87" s="1">
        <f t="shared" si="9"/>
        <v>1.2</v>
      </c>
    </row>
    <row r="88" spans="1:9">
      <c r="A88" s="25">
        <v>1.25</v>
      </c>
      <c r="B88" s="19" t="s">
        <v>14</v>
      </c>
      <c r="C88" s="6"/>
      <c r="D88" s="4"/>
      <c r="E88" s="4"/>
      <c r="F88" s="4"/>
      <c r="G88" s="4"/>
      <c r="H88" s="1" t="str">
        <f t="shared" si="8"/>
        <v/>
      </c>
      <c r="I88" s="1">
        <f t="shared" si="9"/>
        <v>1.25</v>
      </c>
    </row>
    <row r="89" spans="1:9">
      <c r="A89" s="25">
        <v>1.25</v>
      </c>
      <c r="B89" s="19" t="s">
        <v>14</v>
      </c>
      <c r="C89" s="6"/>
      <c r="D89" s="4"/>
      <c r="E89" s="4"/>
      <c r="F89" s="4"/>
      <c r="G89" s="4"/>
      <c r="H89" s="1" t="str">
        <f t="shared" si="8"/>
        <v/>
      </c>
      <c r="I89" s="1">
        <f t="shared" si="9"/>
        <v>1.25</v>
      </c>
    </row>
    <row r="90" spans="1:9">
      <c r="A90" s="25">
        <v>1.2</v>
      </c>
      <c r="B90" s="19" t="s">
        <v>14</v>
      </c>
      <c r="C90" s="6"/>
      <c r="D90" s="4"/>
      <c r="E90" s="4"/>
      <c r="F90" s="4"/>
      <c r="G90" s="4"/>
      <c r="H90" s="1" t="str">
        <f t="shared" si="8"/>
        <v/>
      </c>
      <c r="I90" s="1">
        <f t="shared" si="9"/>
        <v>1.2</v>
      </c>
    </row>
    <row r="91" spans="1:9">
      <c r="A91" s="25">
        <v>1.2</v>
      </c>
      <c r="B91" s="19" t="s">
        <v>14</v>
      </c>
      <c r="C91" s="6"/>
      <c r="D91" s="4"/>
      <c r="E91" s="4"/>
      <c r="F91" s="4"/>
      <c r="G91" s="4"/>
      <c r="H91" s="1" t="str">
        <f t="shared" si="8"/>
        <v/>
      </c>
      <c r="I91" s="1">
        <f t="shared" si="9"/>
        <v>1.2</v>
      </c>
    </row>
    <row r="92" spans="1:9">
      <c r="A92" s="25">
        <v>1.25</v>
      </c>
      <c r="B92" s="19" t="s">
        <v>14</v>
      </c>
      <c r="C92" s="6"/>
      <c r="D92" s="4"/>
      <c r="E92" s="4"/>
      <c r="F92" s="4"/>
      <c r="G92" s="4"/>
      <c r="H92" s="1" t="str">
        <f t="shared" si="8"/>
        <v/>
      </c>
      <c r="I92" s="1">
        <f t="shared" si="9"/>
        <v>1.25</v>
      </c>
    </row>
    <row r="93" spans="1:9">
      <c r="A93" s="25">
        <v>1.1499999999999999</v>
      </c>
      <c r="B93" s="19" t="s">
        <v>14</v>
      </c>
      <c r="C93" s="6"/>
      <c r="D93" s="4"/>
      <c r="E93" s="4"/>
      <c r="F93" s="4"/>
      <c r="G93" s="4"/>
      <c r="H93" s="1" t="str">
        <f t="shared" si="8"/>
        <v/>
      </c>
      <c r="I93" s="1">
        <f t="shared" si="9"/>
        <v>1.1499999999999999</v>
      </c>
    </row>
    <row r="94" spans="1:9">
      <c r="A94" s="25">
        <v>1.3</v>
      </c>
      <c r="B94" s="19" t="s">
        <v>14</v>
      </c>
      <c r="C94" s="6"/>
      <c r="D94" s="4"/>
      <c r="E94" s="4"/>
      <c r="F94" s="4"/>
      <c r="G94" s="4"/>
      <c r="H94" s="1" t="str">
        <f t="shared" si="8"/>
        <v/>
      </c>
      <c r="I94" s="1">
        <f t="shared" si="9"/>
        <v>1.3</v>
      </c>
    </row>
    <row r="95" spans="1:9">
      <c r="A95" s="25">
        <v>1.2</v>
      </c>
      <c r="B95" s="19" t="s">
        <v>14</v>
      </c>
      <c r="C95" s="6"/>
      <c r="D95" s="4"/>
      <c r="E95" s="4"/>
      <c r="F95" s="4"/>
      <c r="G95" s="4"/>
      <c r="H95" s="1" t="str">
        <f t="shared" si="8"/>
        <v/>
      </c>
      <c r="I95" s="1">
        <f t="shared" si="9"/>
        <v>1.2</v>
      </c>
    </row>
    <row r="96" spans="1:9">
      <c r="A96" s="25">
        <v>1.4</v>
      </c>
      <c r="B96" s="19" t="s">
        <v>14</v>
      </c>
      <c r="C96" s="6"/>
      <c r="D96" s="4"/>
      <c r="E96" s="4"/>
      <c r="F96" s="4"/>
      <c r="G96" s="4"/>
      <c r="H96" s="1" t="str">
        <f t="shared" si="8"/>
        <v/>
      </c>
      <c r="I96" s="1">
        <f t="shared" si="9"/>
        <v>1.4</v>
      </c>
    </row>
    <row r="97" spans="1:9">
      <c r="A97" s="25">
        <v>1.2</v>
      </c>
      <c r="B97" s="19" t="s">
        <v>14</v>
      </c>
      <c r="C97" s="6"/>
      <c r="D97" s="4"/>
      <c r="E97" s="4"/>
      <c r="F97" s="4"/>
      <c r="G97" s="4"/>
      <c r="H97" s="1" t="str">
        <f t="shared" si="8"/>
        <v/>
      </c>
      <c r="I97" s="1">
        <f t="shared" si="9"/>
        <v>1.2</v>
      </c>
    </row>
    <row r="98" spans="1:9">
      <c r="A98" s="25">
        <v>1.35</v>
      </c>
      <c r="B98" s="19" t="s">
        <v>14</v>
      </c>
      <c r="C98" s="6"/>
      <c r="D98" s="4"/>
      <c r="E98" s="4"/>
      <c r="F98" s="4"/>
      <c r="G98" s="4"/>
      <c r="H98" s="1" t="str">
        <f t="shared" si="8"/>
        <v/>
      </c>
      <c r="I98" s="1">
        <f t="shared" si="9"/>
        <v>1.35</v>
      </c>
    </row>
    <row r="99" spans="1:9">
      <c r="A99" s="25">
        <v>1.3</v>
      </c>
      <c r="B99" s="19" t="s">
        <v>14</v>
      </c>
      <c r="C99" s="6"/>
      <c r="D99" s="4"/>
      <c r="E99" s="4"/>
      <c r="F99" s="4"/>
      <c r="G99" s="4"/>
      <c r="H99" s="1" t="str">
        <f t="shared" si="8"/>
        <v/>
      </c>
      <c r="I99" s="1">
        <f t="shared" si="9"/>
        <v>1.3</v>
      </c>
    </row>
    <row r="100" spans="1:9">
      <c r="A100" s="25">
        <v>1.25</v>
      </c>
      <c r="B100" s="19" t="s">
        <v>14</v>
      </c>
      <c r="C100" s="6"/>
      <c r="D100" s="4"/>
      <c r="E100" s="4"/>
      <c r="F100" s="4"/>
      <c r="G100" s="4"/>
      <c r="H100" s="1" t="str">
        <f t="shared" ref="H100:H131" si="10">IF(B100=$D$5,A100,"")</f>
        <v/>
      </c>
      <c r="I100" s="1">
        <f t="shared" ref="I100:I131" si="11">IF(B100=$D$6,A100,"")</f>
        <v>1.25</v>
      </c>
    </row>
    <row r="101" spans="1:9">
      <c r="A101" s="25">
        <v>1.2</v>
      </c>
      <c r="B101" s="19" t="s">
        <v>14</v>
      </c>
      <c r="C101" s="6"/>
      <c r="D101" s="4"/>
      <c r="E101" s="4"/>
      <c r="F101" s="4"/>
      <c r="G101" s="4"/>
      <c r="H101" s="1" t="str">
        <f t="shared" si="10"/>
        <v/>
      </c>
      <c r="I101" s="1">
        <f t="shared" si="11"/>
        <v>1.2</v>
      </c>
    </row>
    <row r="102" spans="1:9">
      <c r="A102" s="25">
        <v>1.1499999999999999</v>
      </c>
      <c r="B102" s="19" t="s">
        <v>14</v>
      </c>
      <c r="C102" s="6"/>
      <c r="D102" s="4"/>
      <c r="E102" s="4"/>
      <c r="F102" s="4"/>
      <c r="G102" s="4"/>
      <c r="H102" s="1" t="str">
        <f t="shared" si="10"/>
        <v/>
      </c>
      <c r="I102" s="1">
        <f t="shared" si="11"/>
        <v>1.1499999999999999</v>
      </c>
    </row>
    <row r="103" spans="1:9">
      <c r="A103" s="25">
        <v>1.25</v>
      </c>
      <c r="B103" s="19" t="s">
        <v>14</v>
      </c>
      <c r="C103" s="3"/>
      <c r="D103" s="4"/>
      <c r="E103" s="4"/>
      <c r="F103" s="4"/>
      <c r="G103" s="4"/>
      <c r="H103" s="1" t="str">
        <f t="shared" si="10"/>
        <v/>
      </c>
      <c r="I103" s="1">
        <f t="shared" si="11"/>
        <v>1.25</v>
      </c>
    </row>
    <row r="104" spans="1:9">
      <c r="A104" s="20"/>
      <c r="B104" s="21"/>
      <c r="C104" s="3"/>
      <c r="D104" s="4"/>
      <c r="E104" s="4"/>
      <c r="F104" s="4"/>
      <c r="G104" s="4"/>
      <c r="H104" s="1" t="str">
        <f t="shared" si="10"/>
        <v/>
      </c>
      <c r="I104" s="1" t="str">
        <f t="shared" si="11"/>
        <v/>
      </c>
    </row>
    <row r="105" spans="1:9">
      <c r="A105" s="20"/>
      <c r="B105" s="21"/>
      <c r="H105" s="1" t="str">
        <f t="shared" si="10"/>
        <v/>
      </c>
      <c r="I105" s="1" t="str">
        <f t="shared" si="11"/>
        <v/>
      </c>
    </row>
    <row r="106" spans="1:9">
      <c r="B106" s="8"/>
      <c r="H106" s="1" t="str">
        <f t="shared" si="10"/>
        <v/>
      </c>
      <c r="I106" s="1" t="str">
        <f t="shared" si="11"/>
        <v/>
      </c>
    </row>
    <row r="107" spans="1:9">
      <c r="H107" s="1" t="str">
        <f t="shared" si="10"/>
        <v/>
      </c>
      <c r="I107" s="1" t="str">
        <f t="shared" si="11"/>
        <v/>
      </c>
    </row>
    <row r="108" spans="1:9">
      <c r="H108" s="1" t="str">
        <f t="shared" si="10"/>
        <v/>
      </c>
      <c r="I108" s="1" t="str">
        <f t="shared" si="11"/>
        <v/>
      </c>
    </row>
    <row r="109" spans="1:9">
      <c r="H109" s="1" t="str">
        <f t="shared" si="10"/>
        <v/>
      </c>
      <c r="I109" s="1" t="str">
        <f t="shared" si="11"/>
        <v/>
      </c>
    </row>
    <row r="110" spans="1:9">
      <c r="H110" s="1" t="str">
        <f t="shared" si="10"/>
        <v/>
      </c>
      <c r="I110" s="1" t="str">
        <f t="shared" si="11"/>
        <v/>
      </c>
    </row>
    <row r="111" spans="1:9">
      <c r="H111" s="1" t="str">
        <f t="shared" si="10"/>
        <v/>
      </c>
      <c r="I111" s="1" t="str">
        <f t="shared" si="11"/>
        <v/>
      </c>
    </row>
    <row r="112" spans="1:9">
      <c r="H112" s="1" t="str">
        <f t="shared" si="10"/>
        <v/>
      </c>
      <c r="I112" s="1" t="str">
        <f t="shared" si="11"/>
        <v/>
      </c>
    </row>
    <row r="113" spans="8:9">
      <c r="H113" s="1" t="str">
        <f t="shared" si="10"/>
        <v/>
      </c>
      <c r="I113" s="1" t="str">
        <f t="shared" si="11"/>
        <v/>
      </c>
    </row>
    <row r="114" spans="8:9">
      <c r="H114" s="1" t="str">
        <f t="shared" si="10"/>
        <v/>
      </c>
      <c r="I114" s="1" t="str">
        <f t="shared" si="11"/>
        <v/>
      </c>
    </row>
    <row r="115" spans="8:9">
      <c r="H115" s="1" t="str">
        <f t="shared" si="10"/>
        <v/>
      </c>
      <c r="I115" s="1" t="str">
        <f t="shared" si="11"/>
        <v/>
      </c>
    </row>
    <row r="116" spans="8:9">
      <c r="H116" s="1" t="str">
        <f t="shared" si="10"/>
        <v/>
      </c>
      <c r="I116" s="1" t="str">
        <f t="shared" si="11"/>
        <v/>
      </c>
    </row>
    <row r="117" spans="8:9">
      <c r="H117" s="1" t="str">
        <f t="shared" si="10"/>
        <v/>
      </c>
      <c r="I117" s="1" t="str">
        <f t="shared" si="11"/>
        <v/>
      </c>
    </row>
    <row r="118" spans="8:9">
      <c r="H118" s="1" t="str">
        <f t="shared" si="10"/>
        <v/>
      </c>
      <c r="I118" s="1" t="str">
        <f t="shared" si="11"/>
        <v/>
      </c>
    </row>
    <row r="119" spans="8:9">
      <c r="H119" s="1" t="str">
        <f t="shared" si="10"/>
        <v/>
      </c>
      <c r="I119" s="1" t="str">
        <f t="shared" si="11"/>
        <v/>
      </c>
    </row>
    <row r="120" spans="8:9">
      <c r="H120" s="1" t="str">
        <f t="shared" si="10"/>
        <v/>
      </c>
      <c r="I120" s="1" t="str">
        <f t="shared" si="11"/>
        <v/>
      </c>
    </row>
    <row r="121" spans="8:9">
      <c r="H121" s="1" t="str">
        <f t="shared" si="10"/>
        <v/>
      </c>
      <c r="I121" s="1" t="str">
        <f t="shared" si="11"/>
        <v/>
      </c>
    </row>
    <row r="122" spans="8:9">
      <c r="H122" s="1" t="str">
        <f t="shared" si="10"/>
        <v/>
      </c>
      <c r="I122" s="1" t="str">
        <f t="shared" si="11"/>
        <v/>
      </c>
    </row>
    <row r="123" spans="8:9">
      <c r="H123" s="1" t="str">
        <f t="shared" si="10"/>
        <v/>
      </c>
      <c r="I123" s="1" t="str">
        <f t="shared" si="11"/>
        <v/>
      </c>
    </row>
    <row r="124" spans="8:9">
      <c r="H124" s="1" t="str">
        <f t="shared" si="10"/>
        <v/>
      </c>
      <c r="I124" s="1" t="str">
        <f t="shared" si="11"/>
        <v/>
      </c>
    </row>
    <row r="125" spans="8:9">
      <c r="H125" s="1" t="str">
        <f t="shared" si="10"/>
        <v/>
      </c>
      <c r="I125" s="1" t="str">
        <f t="shared" si="11"/>
        <v/>
      </c>
    </row>
    <row r="126" spans="8:9">
      <c r="H126" s="1" t="str">
        <f t="shared" si="10"/>
        <v/>
      </c>
      <c r="I126" s="1" t="str">
        <f t="shared" si="11"/>
        <v/>
      </c>
    </row>
    <row r="127" spans="8:9">
      <c r="H127" s="1" t="str">
        <f t="shared" si="10"/>
        <v/>
      </c>
      <c r="I127" s="1" t="str">
        <f t="shared" si="11"/>
        <v/>
      </c>
    </row>
    <row r="128" spans="8:9">
      <c r="H128" s="1" t="str">
        <f t="shared" si="10"/>
        <v/>
      </c>
      <c r="I128" s="1" t="str">
        <f t="shared" si="11"/>
        <v/>
      </c>
    </row>
    <row r="129" spans="8:9">
      <c r="H129" s="1" t="str">
        <f t="shared" si="10"/>
        <v/>
      </c>
      <c r="I129" s="1" t="str">
        <f t="shared" si="11"/>
        <v/>
      </c>
    </row>
    <row r="130" spans="8:9">
      <c r="H130" s="1" t="str">
        <f t="shared" si="10"/>
        <v/>
      </c>
      <c r="I130" s="1" t="str">
        <f t="shared" si="11"/>
        <v/>
      </c>
    </row>
    <row r="131" spans="8:9">
      <c r="H131" s="1" t="str">
        <f t="shared" si="10"/>
        <v/>
      </c>
      <c r="I131" s="1" t="str">
        <f t="shared" si="11"/>
        <v/>
      </c>
    </row>
    <row r="132" spans="8:9">
      <c r="H132" s="1" t="str">
        <f t="shared" ref="H132:H163" si="12">IF(B132=$D$5,A132,"")</f>
        <v/>
      </c>
      <c r="I132" s="1" t="str">
        <f t="shared" ref="I132:I163" si="13">IF(B132=$D$6,A132,"")</f>
        <v/>
      </c>
    </row>
    <row r="133" spans="8:9">
      <c r="H133" s="1" t="str">
        <f t="shared" si="12"/>
        <v/>
      </c>
      <c r="I133" s="1" t="str">
        <f t="shared" si="13"/>
        <v/>
      </c>
    </row>
    <row r="134" spans="8:9">
      <c r="H134" s="1" t="str">
        <f t="shared" si="12"/>
        <v/>
      </c>
      <c r="I134" s="1" t="str">
        <f t="shared" si="13"/>
        <v/>
      </c>
    </row>
    <row r="135" spans="8:9">
      <c r="H135" s="1" t="str">
        <f t="shared" si="12"/>
        <v/>
      </c>
      <c r="I135" s="1" t="str">
        <f t="shared" si="13"/>
        <v/>
      </c>
    </row>
    <row r="136" spans="8:9">
      <c r="H136" s="1" t="str">
        <f t="shared" si="12"/>
        <v/>
      </c>
      <c r="I136" s="1" t="str">
        <f t="shared" si="13"/>
        <v/>
      </c>
    </row>
    <row r="137" spans="8:9">
      <c r="H137" s="1" t="str">
        <f t="shared" si="12"/>
        <v/>
      </c>
      <c r="I137" s="1" t="str">
        <f t="shared" si="13"/>
        <v/>
      </c>
    </row>
    <row r="138" spans="8:9">
      <c r="H138" s="1" t="str">
        <f t="shared" si="12"/>
        <v/>
      </c>
      <c r="I138" s="1" t="str">
        <f t="shared" si="13"/>
        <v/>
      </c>
    </row>
    <row r="139" spans="8:9">
      <c r="H139" s="1" t="str">
        <f t="shared" si="12"/>
        <v/>
      </c>
      <c r="I139" s="1" t="str">
        <f t="shared" si="13"/>
        <v/>
      </c>
    </row>
    <row r="140" spans="8:9">
      <c r="H140" s="1" t="str">
        <f t="shared" si="12"/>
        <v/>
      </c>
      <c r="I140" s="1" t="str">
        <f t="shared" si="13"/>
        <v/>
      </c>
    </row>
    <row r="141" spans="8:9">
      <c r="H141" s="1" t="str">
        <f t="shared" si="12"/>
        <v/>
      </c>
      <c r="I141" s="1" t="str">
        <f t="shared" si="13"/>
        <v/>
      </c>
    </row>
    <row r="142" spans="8:9">
      <c r="H142" s="1" t="str">
        <f t="shared" si="12"/>
        <v/>
      </c>
      <c r="I142" s="1" t="str">
        <f t="shared" si="13"/>
        <v/>
      </c>
    </row>
    <row r="143" spans="8:9">
      <c r="H143" s="1" t="str">
        <f t="shared" si="12"/>
        <v/>
      </c>
      <c r="I143" s="1" t="str">
        <f t="shared" si="13"/>
        <v/>
      </c>
    </row>
    <row r="144" spans="8:9">
      <c r="H144" s="1" t="str">
        <f t="shared" si="12"/>
        <v/>
      </c>
      <c r="I144" s="1" t="str">
        <f t="shared" si="13"/>
        <v/>
      </c>
    </row>
    <row r="145" spans="8:9">
      <c r="H145" s="1" t="str">
        <f t="shared" si="12"/>
        <v/>
      </c>
      <c r="I145" s="1" t="str">
        <f t="shared" si="13"/>
        <v/>
      </c>
    </row>
    <row r="146" spans="8:9">
      <c r="H146" s="1" t="str">
        <f t="shared" si="12"/>
        <v/>
      </c>
      <c r="I146" s="1" t="str">
        <f t="shared" si="13"/>
        <v/>
      </c>
    </row>
    <row r="147" spans="8:9">
      <c r="H147" s="1" t="str">
        <f t="shared" si="12"/>
        <v/>
      </c>
      <c r="I147" s="1" t="str">
        <f t="shared" si="13"/>
        <v/>
      </c>
    </row>
    <row r="148" spans="8:9">
      <c r="H148" s="1" t="str">
        <f t="shared" si="12"/>
        <v/>
      </c>
      <c r="I148" s="1" t="str">
        <f t="shared" si="13"/>
        <v/>
      </c>
    </row>
    <row r="149" spans="8:9">
      <c r="H149" s="1" t="str">
        <f t="shared" si="12"/>
        <v/>
      </c>
      <c r="I149" s="1" t="str">
        <f t="shared" si="13"/>
        <v/>
      </c>
    </row>
    <row r="150" spans="8:9">
      <c r="H150" s="1" t="str">
        <f t="shared" si="12"/>
        <v/>
      </c>
      <c r="I150" s="1" t="str">
        <f t="shared" si="13"/>
        <v/>
      </c>
    </row>
    <row r="151" spans="8:9">
      <c r="H151" s="1" t="str">
        <f t="shared" si="12"/>
        <v/>
      </c>
      <c r="I151" s="1" t="str">
        <f t="shared" si="13"/>
        <v/>
      </c>
    </row>
    <row r="152" spans="8:9">
      <c r="H152" s="1" t="str">
        <f t="shared" si="12"/>
        <v/>
      </c>
      <c r="I152" s="1" t="str">
        <f t="shared" si="13"/>
        <v/>
      </c>
    </row>
    <row r="153" spans="8:9">
      <c r="H153" s="1" t="str">
        <f t="shared" si="12"/>
        <v/>
      </c>
      <c r="I153" s="1" t="str">
        <f t="shared" si="13"/>
        <v/>
      </c>
    </row>
    <row r="154" spans="8:9">
      <c r="H154" s="1" t="str">
        <f t="shared" si="12"/>
        <v/>
      </c>
      <c r="I154" s="1" t="str">
        <f t="shared" si="13"/>
        <v/>
      </c>
    </row>
    <row r="155" spans="8:9">
      <c r="H155" s="1" t="str">
        <f t="shared" si="12"/>
        <v/>
      </c>
      <c r="I155" s="1" t="str">
        <f t="shared" si="13"/>
        <v/>
      </c>
    </row>
    <row r="156" spans="8:9">
      <c r="H156" s="1" t="str">
        <f t="shared" si="12"/>
        <v/>
      </c>
      <c r="I156" s="1" t="str">
        <f t="shared" si="13"/>
        <v/>
      </c>
    </row>
    <row r="157" spans="8:9">
      <c r="H157" s="1" t="str">
        <f t="shared" si="12"/>
        <v/>
      </c>
      <c r="I157" s="1" t="str">
        <f t="shared" si="13"/>
        <v/>
      </c>
    </row>
    <row r="158" spans="8:9">
      <c r="H158" s="1" t="str">
        <f t="shared" si="12"/>
        <v/>
      </c>
      <c r="I158" s="1" t="str">
        <f t="shared" si="13"/>
        <v/>
      </c>
    </row>
    <row r="159" spans="8:9">
      <c r="H159" s="1" t="str">
        <f t="shared" si="12"/>
        <v/>
      </c>
      <c r="I159" s="1" t="str">
        <f t="shared" si="13"/>
        <v/>
      </c>
    </row>
    <row r="160" spans="8:9">
      <c r="H160" s="1" t="str">
        <f t="shared" si="12"/>
        <v/>
      </c>
      <c r="I160" s="1" t="str">
        <f t="shared" si="13"/>
        <v/>
      </c>
    </row>
    <row r="161" spans="8:9">
      <c r="H161" s="1" t="str">
        <f t="shared" si="12"/>
        <v/>
      </c>
      <c r="I161" s="1" t="str">
        <f t="shared" si="13"/>
        <v/>
      </c>
    </row>
    <row r="162" spans="8:9">
      <c r="H162" s="1" t="str">
        <f t="shared" si="12"/>
        <v/>
      </c>
      <c r="I162" s="1" t="str">
        <f t="shared" si="13"/>
        <v/>
      </c>
    </row>
    <row r="163" spans="8:9">
      <c r="H163" s="1" t="str">
        <f t="shared" si="12"/>
        <v/>
      </c>
      <c r="I163" s="1" t="str">
        <f t="shared" si="13"/>
        <v/>
      </c>
    </row>
    <row r="164" spans="8:9">
      <c r="H164" s="1" t="str">
        <f t="shared" ref="H164:H188" si="14">IF(B164=$D$5,A164,"")</f>
        <v/>
      </c>
      <c r="I164" s="1" t="str">
        <f t="shared" ref="I164:I188" si="15">IF(B164=$D$6,A164,"")</f>
        <v/>
      </c>
    </row>
    <row r="165" spans="8:9">
      <c r="H165" s="1" t="str">
        <f t="shared" si="14"/>
        <v/>
      </c>
      <c r="I165" s="1" t="str">
        <f t="shared" si="15"/>
        <v/>
      </c>
    </row>
    <row r="166" spans="8:9">
      <c r="H166" s="1" t="str">
        <f t="shared" si="14"/>
        <v/>
      </c>
      <c r="I166" s="1" t="str">
        <f t="shared" si="15"/>
        <v/>
      </c>
    </row>
    <row r="167" spans="8:9">
      <c r="H167" s="1" t="str">
        <f t="shared" si="14"/>
        <v/>
      </c>
      <c r="I167" s="1" t="str">
        <f t="shared" si="15"/>
        <v/>
      </c>
    </row>
    <row r="168" spans="8:9">
      <c r="H168" s="1" t="str">
        <f t="shared" si="14"/>
        <v/>
      </c>
      <c r="I168" s="1" t="str">
        <f t="shared" si="15"/>
        <v/>
      </c>
    </row>
    <row r="169" spans="8:9">
      <c r="H169" s="1" t="str">
        <f t="shared" si="14"/>
        <v/>
      </c>
      <c r="I169" s="1" t="str">
        <f t="shared" si="15"/>
        <v/>
      </c>
    </row>
    <row r="170" spans="8:9">
      <c r="H170" s="1" t="str">
        <f t="shared" si="14"/>
        <v/>
      </c>
      <c r="I170" s="1" t="str">
        <f t="shared" si="15"/>
        <v/>
      </c>
    </row>
    <row r="171" spans="8:9">
      <c r="H171" s="1" t="str">
        <f t="shared" si="14"/>
        <v/>
      </c>
      <c r="I171" s="1" t="str">
        <f t="shared" si="15"/>
        <v/>
      </c>
    </row>
    <row r="172" spans="8:9">
      <c r="H172" s="1" t="str">
        <f t="shared" si="14"/>
        <v/>
      </c>
      <c r="I172" s="1" t="str">
        <f t="shared" si="15"/>
        <v/>
      </c>
    </row>
    <row r="173" spans="8:9">
      <c r="H173" s="1" t="str">
        <f t="shared" si="14"/>
        <v/>
      </c>
      <c r="I173" s="1" t="str">
        <f t="shared" si="15"/>
        <v/>
      </c>
    </row>
    <row r="174" spans="8:9">
      <c r="H174" s="1" t="str">
        <f t="shared" si="14"/>
        <v/>
      </c>
      <c r="I174" s="1" t="str">
        <f t="shared" si="15"/>
        <v/>
      </c>
    </row>
    <row r="175" spans="8:9">
      <c r="H175" s="1" t="str">
        <f t="shared" si="14"/>
        <v/>
      </c>
      <c r="I175" s="1" t="str">
        <f t="shared" si="15"/>
        <v/>
      </c>
    </row>
    <row r="176" spans="8:9">
      <c r="H176" s="1" t="str">
        <f t="shared" si="14"/>
        <v/>
      </c>
      <c r="I176" s="1" t="str">
        <f t="shared" si="15"/>
        <v/>
      </c>
    </row>
    <row r="177" spans="8:9">
      <c r="H177" s="1" t="str">
        <f t="shared" si="14"/>
        <v/>
      </c>
      <c r="I177" s="1" t="str">
        <f t="shared" si="15"/>
        <v/>
      </c>
    </row>
    <row r="178" spans="8:9">
      <c r="H178" s="1" t="str">
        <f t="shared" si="14"/>
        <v/>
      </c>
      <c r="I178" s="1" t="str">
        <f t="shared" si="15"/>
        <v/>
      </c>
    </row>
    <row r="179" spans="8:9">
      <c r="H179" s="1" t="str">
        <f t="shared" si="14"/>
        <v/>
      </c>
      <c r="I179" s="1" t="str">
        <f t="shared" si="15"/>
        <v/>
      </c>
    </row>
    <row r="180" spans="8:9">
      <c r="H180" s="1" t="str">
        <f t="shared" si="14"/>
        <v/>
      </c>
      <c r="I180" s="1" t="str">
        <f t="shared" si="15"/>
        <v/>
      </c>
    </row>
    <row r="181" spans="8:9">
      <c r="H181" s="1" t="str">
        <f t="shared" si="14"/>
        <v/>
      </c>
      <c r="I181" s="1" t="str">
        <f t="shared" si="15"/>
        <v/>
      </c>
    </row>
    <row r="182" spans="8:9">
      <c r="H182" s="1" t="str">
        <f t="shared" si="14"/>
        <v/>
      </c>
      <c r="I182" s="1" t="str">
        <f t="shared" si="15"/>
        <v/>
      </c>
    </row>
    <row r="183" spans="8:9">
      <c r="H183" s="1" t="str">
        <f t="shared" si="14"/>
        <v/>
      </c>
      <c r="I183" s="1" t="str">
        <f t="shared" si="15"/>
        <v/>
      </c>
    </row>
    <row r="184" spans="8:9">
      <c r="H184" s="1" t="str">
        <f t="shared" si="14"/>
        <v/>
      </c>
      <c r="I184" s="1" t="str">
        <f t="shared" si="15"/>
        <v/>
      </c>
    </row>
    <row r="185" spans="8:9">
      <c r="H185" s="1" t="str">
        <f t="shared" si="14"/>
        <v/>
      </c>
      <c r="I185" s="1" t="str">
        <f t="shared" si="15"/>
        <v/>
      </c>
    </row>
    <row r="186" spans="8:9">
      <c r="H186" s="1" t="str">
        <f t="shared" si="14"/>
        <v/>
      </c>
      <c r="I186" s="1" t="str">
        <f t="shared" si="15"/>
        <v/>
      </c>
    </row>
    <row r="187" spans="8:9">
      <c r="H187" s="1" t="str">
        <f t="shared" si="14"/>
        <v/>
      </c>
      <c r="I187" s="1" t="str">
        <f t="shared" si="15"/>
        <v/>
      </c>
    </row>
    <row r="188" spans="8:9">
      <c r="H188" s="1" t="str">
        <f t="shared" si="14"/>
        <v/>
      </c>
      <c r="I188" s="1" t="str">
        <f t="shared" si="15"/>
        <v/>
      </c>
    </row>
  </sheetData>
  <mergeCells count="1">
    <mergeCell ref="A2:B2"/>
  </mergeCells>
  <phoneticPr fontId="0" type="noConversion"/>
  <conditionalFormatting sqref="A2:B2 B107:B65536">
    <cfRule type="cellIs" dxfId="2" priority="1" stopIfTrue="1" operator="notEqual">
      <formula>OR($D$5,$D$6)</formula>
    </cfRule>
  </conditionalFormatting>
  <conditionalFormatting sqref="B4:B106">
    <cfRule type="cellIs" dxfId="1" priority="2" stopIfTrue="1" operator="equal">
      <formula>$D$6</formula>
    </cfRule>
    <cfRule type="cellIs" dxfId="0" priority="3" stopIfTrue="1" operator="equal">
      <formula>$D$5</formula>
    </cfRule>
  </conditionalFormatting>
  <pageMargins left="0.75" right="0.75" top="1" bottom="1" header="0.5" footer="0.5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7"/>
  <sheetViews>
    <sheetView showGridLines="0" workbookViewId="0">
      <selection activeCell="H38" sqref="H38"/>
    </sheetView>
  </sheetViews>
  <sheetFormatPr baseColWidth="10" defaultColWidth="8.83203125" defaultRowHeight="12" x14ac:dyDescent="0"/>
  <cols>
    <col min="2" max="2" width="13.83203125" customWidth="1"/>
  </cols>
  <sheetData>
    <row r="1" spans="2:4">
      <c r="B1" s="14" t="s">
        <v>3</v>
      </c>
    </row>
    <row r="8" spans="2:4">
      <c r="C8" s="18" t="s">
        <v>0</v>
      </c>
      <c r="D8" s="18"/>
    </row>
    <row r="9" spans="2:4">
      <c r="C9" s="18" t="str">
        <f>Input!D5</f>
        <v>IC</v>
      </c>
      <c r="D9" s="18" t="str">
        <f>Input!D6</f>
        <v>IIC</v>
      </c>
    </row>
    <row r="10" spans="2:4">
      <c r="B10" s="17" t="s">
        <v>5</v>
      </c>
      <c r="C10" s="16">
        <f>COUNT(Input!H:H)</f>
        <v>50</v>
      </c>
      <c r="D10" s="16">
        <f>COUNT(Input!I:I)</f>
        <v>50</v>
      </c>
    </row>
    <row r="11" spans="2:4">
      <c r="B11" s="17" t="s">
        <v>6</v>
      </c>
      <c r="C11" s="22">
        <f>Input!K6</f>
        <v>1.075</v>
      </c>
      <c r="D11" s="16">
        <f>Input!K17</f>
        <v>1.1499999999999999</v>
      </c>
    </row>
    <row r="12" spans="2:4">
      <c r="B12" s="17" t="s">
        <v>7</v>
      </c>
      <c r="C12" s="22">
        <f>Input!K8</f>
        <v>1.17625</v>
      </c>
      <c r="D12" s="16">
        <f>Input!K19</f>
        <v>1.2</v>
      </c>
    </row>
    <row r="13" spans="2:4">
      <c r="B13" s="17" t="s">
        <v>8</v>
      </c>
      <c r="C13" s="22">
        <f>Input!K10</f>
        <v>1.2</v>
      </c>
      <c r="D13" s="16">
        <f>Input!K21</f>
        <v>1.2</v>
      </c>
    </row>
    <row r="14" spans="2:4">
      <c r="B14" s="17" t="s">
        <v>9</v>
      </c>
      <c r="C14" s="22">
        <f>Input!K12</f>
        <v>1.23</v>
      </c>
      <c r="D14" s="16">
        <f>Input!K23</f>
        <v>1.25</v>
      </c>
    </row>
    <row r="15" spans="2:4">
      <c r="B15" s="17" t="s">
        <v>10</v>
      </c>
      <c r="C15" s="22">
        <f>Input!K14</f>
        <v>1.32</v>
      </c>
      <c r="D15" s="16">
        <f>Input!K25</f>
        <v>1.4</v>
      </c>
    </row>
    <row r="16" spans="2:4">
      <c r="B16" s="17" t="s">
        <v>1</v>
      </c>
      <c r="C16" s="22">
        <f>C15-C11</f>
        <v>0.24500000000000011</v>
      </c>
      <c r="D16" s="16">
        <f>D15-D11</f>
        <v>0.25</v>
      </c>
    </row>
    <row r="17" spans="2:4">
      <c r="B17" s="17" t="s">
        <v>2</v>
      </c>
      <c r="C17" s="16">
        <f>C14-C12</f>
        <v>5.3749999999999964E-2</v>
      </c>
      <c r="D17" s="16">
        <f>D14-D12</f>
        <v>5.0000000000000044E-2</v>
      </c>
    </row>
  </sheetData>
  <phoneticPr fontId="0" type="noConversion"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Info</vt:lpstr>
      <vt:lpstr>Input</vt:lpstr>
      <vt:lpstr>Output</vt:lpstr>
    </vt:vector>
  </TitlesOfParts>
  <Company>TWP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Derek Christie</dc:creator>
  <cp:lastModifiedBy>claudio bonifazzi</cp:lastModifiedBy>
  <cp:lastPrinted>2003-01-25T09:25:31Z</cp:lastPrinted>
  <dcterms:created xsi:type="dcterms:W3CDTF">1999-08-10T01:52:10Z</dcterms:created>
  <dcterms:modified xsi:type="dcterms:W3CDTF">2014-10-27T11:51:28Z</dcterms:modified>
</cp:coreProperties>
</file>