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D:\user\Documents\Università\Ferrara\2018-2019\Financial Management\Slides, cases, articles and readings\Assigned Cases\CS2 - Silver Credit Management\"/>
    </mc:Choice>
  </mc:AlternateContent>
  <bookViews>
    <workbookView xWindow="120" yWindow="30" windowWidth="19155" windowHeight="8505"/>
  </bookViews>
  <sheets>
    <sheet name="Data" sheetId="8" r:id="rId1"/>
    <sheet name="Silver FS" sheetId="9" r:id="rId2"/>
  </sheets>
  <calcPr calcId="152511"/>
</workbook>
</file>

<file path=xl/calcChain.xml><?xml version="1.0" encoding="utf-8"?>
<calcChain xmlns="http://schemas.openxmlformats.org/spreadsheetml/2006/main">
  <c r="F20" i="9" l="1"/>
  <c r="F19" i="9"/>
  <c r="F18" i="9"/>
  <c r="F17" i="9"/>
  <c r="F16" i="9"/>
  <c r="C52" i="8" l="1"/>
  <c r="B52" i="8"/>
</calcChain>
</file>

<file path=xl/sharedStrings.xml><?xml version="1.0" encoding="utf-8"?>
<sst xmlns="http://schemas.openxmlformats.org/spreadsheetml/2006/main" count="96" uniqueCount="96">
  <si>
    <t>Customer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</si>
  <si>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</si>
  <si>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</si>
  <si>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</si>
  <si>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</si>
  <si>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</si>
  <si>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</si>
  <si>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</si>
  <si>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</si>
  <si>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</si>
  <si>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</si>
  <si>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</si>
  <si>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</si>
  <si>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</si>
  <si>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</si>
  <si>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</si>
  <si>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</si>
  <si>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</si>
  <si>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</si>
  <si>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</si>
  <si>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</si>
  <si>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</si>
  <si>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</si>
  <si>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</si>
  <si>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</si>
  <si>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</si>
  <si>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</si>
  <si>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</si>
  <si>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</si>
  <si>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</si>
  <si>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</si>
  <si>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</si>
  <si>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</si>
  <si>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</si>
  <si>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</si>
  <si>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</si>
  <si>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</si>
  <si>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C37</t>
  </si>
  <si>
    <t>C38</t>
  </si>
  <si>
    <t>C39</t>
  </si>
  <si>
    <t>C40</t>
  </si>
  <si>
    <t>C41</t>
  </si>
  <si>
    <t>C42</t>
  </si>
  <si>
    <t>C43</t>
  </si>
  <si>
    <t>C44</t>
  </si>
  <si>
    <t>C45</t>
  </si>
  <si>
    <t>C46</t>
  </si>
  <si>
    <t>C47</t>
  </si>
  <si>
    <t>C48</t>
  </si>
  <si>
    <t>C49</t>
  </si>
  <si>
    <t>C50</t>
  </si>
  <si>
    <t>TOTAL</t>
  </si>
  <si>
    <t>Late payment (dd)</t>
  </si>
  <si>
    <t>Sales turnover (k€)</t>
  </si>
  <si>
    <t>Trade receivable per customer without VAT (k€)</t>
  </si>
  <si>
    <t>EBIT (k€)</t>
  </si>
  <si>
    <t>Net Working Capital (k€)</t>
  </si>
  <si>
    <t>Fixed assets (k€)</t>
  </si>
  <si>
    <t>Total Assets (k€)</t>
  </si>
  <si>
    <t>Share Capital (k€)</t>
  </si>
  <si>
    <t>Retained Earnings (k€)</t>
  </si>
  <si>
    <t>Book Value of Equity (k€)</t>
  </si>
  <si>
    <t>Book Value of Total Liabilities (k€)</t>
  </si>
  <si>
    <t>Agreed DSO (dd)</t>
  </si>
  <si>
    <t>Sales from customer (k€)</t>
  </si>
  <si>
    <t>Trade credits</t>
  </si>
  <si>
    <t>Short-term financial debts</t>
  </si>
  <si>
    <t>Inventory</t>
  </si>
  <si>
    <t>(cash &amp; cash equivalents)</t>
  </si>
  <si>
    <t>(Trade debits)</t>
  </si>
  <si>
    <t>Long-term financial debts</t>
  </si>
  <si>
    <t>Others</t>
  </si>
  <si>
    <t>Net Financial Position</t>
  </si>
  <si>
    <t>Net Operating Working Capital</t>
  </si>
  <si>
    <t>Fixed assets</t>
  </si>
  <si>
    <t>Share capital</t>
  </si>
  <si>
    <t>(Operating Provisions)</t>
  </si>
  <si>
    <t>Retained earnings</t>
  </si>
  <si>
    <t>Net Fixed Capital Employed</t>
  </si>
  <si>
    <t>Equity</t>
  </si>
  <si>
    <t>Net  Capital Employed</t>
  </si>
  <si>
    <t>Net  Capital Acquired</t>
  </si>
  <si>
    <t>Sales</t>
  </si>
  <si>
    <t>NCE Turnorver</t>
  </si>
  <si>
    <t>(Operatign costs)</t>
  </si>
  <si>
    <t>ROS</t>
  </si>
  <si>
    <t>EBIT</t>
  </si>
  <si>
    <t>ROI</t>
  </si>
  <si>
    <t>(Net Financial Costs)</t>
  </si>
  <si>
    <t>ROD</t>
  </si>
  <si>
    <t>(Income taxes)</t>
  </si>
  <si>
    <t>ROE</t>
  </si>
  <si>
    <t>Net earnings</t>
  </si>
  <si>
    <t>7Reclasssified Balance Sheet 2015</t>
  </si>
  <si>
    <t>Reclasssified Income Statement 2017</t>
  </si>
  <si>
    <t>Financial ratios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</si>
</sst>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;\(#,##0\)"/>
    <numFmt numFmtId="165" formatCode="0.0%"/>
    <numFmt numFmtId="166" formatCode="0.0"/>
  </numFmts>
  <fonts count="4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">
    <xf numFmtId="0" fontId="0" fillId="0" borderId="0" xfId="0"/>
    <xf numFmtId="3" fontId="1" fillId="0" borderId="0" xfId="0" applyNumberFormat="1" applyFont="1"/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3" fontId="0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0" fillId="0" borderId="0" xfId="0" applyNumberFormat="1"/>
    <xf numFmtId="0" fontId="1" fillId="0" borderId="0" xfId="0" quotePrefix="1" applyFont="1"/>
    <xf numFmtId="164" fontId="1" fillId="0" borderId="0" xfId="0" applyNumberFormat="1" applyFont="1"/>
    <xf numFmtId="165" fontId="0" fillId="0" borderId="0" xfId="0" applyNumberFormat="1"/>
    <xf numFmtId="165" fontId="0" fillId="0" borderId="0" xfId="4" applyNumberFormat="1" applyFont="1"/>
    <xf numFmtId="9" fontId="0" fillId="0" borderId="0" xfId="4" applyFont="1"/>
    <xf numFmtId="166" fontId="0" fillId="0" borderId="0" xfId="0" applyNumberFormat="1"/>
    <xf numFmtId="0" fontId="1" fillId="0" borderId="0" xfId="0" applyFont="1" applyAlignment="1">
      <alignment horizontal="center"/>
    </xf>
  </cellXfs>
  <cellStyles count="5">
    <cellStyle name="Migliaia 2" xfId="2"/>
    <cellStyle name="Normale" xfId="0" builtinId="0"/>
    <cellStyle name="Normale 2" xfId="1"/>
    <cellStyle name="Percentuale" xfId="4" builtinId="5"/>
    <cellStyle name="Percentuale 2" xfId="3"/>
  </cellStyles>
  <dxfs count="0"/>
  <tableStyles count="0" defaultTableStyle="TableStyleMedium2" defaultPivotStyle="PivotStyleLight16"/>
  <colors>
    <mruColors>
      <color rgb="FFFFFF66"/>
      <color rgb="FF66FF33"/>
      <color rgb="FFFFFF99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abSelected="1" zoomScale="78" zoomScaleNormal="78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9.28515625" style="3" bestFit="1" customWidth="1"/>
    <col min="2" max="2" width="17.85546875" style="3" bestFit="1" customWidth="1"/>
    <col min="3" max="14" width="17.85546875" style="3" customWidth="1"/>
    <col min="15" max="16384" width="9.140625" style="3"/>
  </cols>
  <sheetData>
    <row r="1" spans="1:14" s="6" customFormat="1" ht="45" x14ac:dyDescent="0.25">
      <c r="A1" s="6" t="s">
        <v>0</v>
      </c>
      <c r="B1" s="6" t="s">
        <v>64</v>
      </c>
      <c r="C1" s="6" t="s">
        <v>54</v>
      </c>
      <c r="D1" s="6" t="s">
        <v>63</v>
      </c>
      <c r="E1" s="6" t="s">
        <v>52</v>
      </c>
      <c r="F1" s="6" t="s">
        <v>53</v>
      </c>
      <c r="G1" s="6" t="s">
        <v>55</v>
      </c>
      <c r="H1" s="6" t="s">
        <v>56</v>
      </c>
      <c r="I1" s="6" t="s">
        <v>57</v>
      </c>
      <c r="J1" s="6" t="s">
        <v>58</v>
      </c>
      <c r="K1" s="6" t="s">
        <v>59</v>
      </c>
      <c r="L1" s="6" t="s">
        <v>60</v>
      </c>
      <c r="M1" s="6" t="s">
        <v>61</v>
      </c>
      <c r="N1" s="6" t="s">
        <v>62</v>
      </c>
    </row>
    <row r="2" spans="1:14" x14ac:dyDescent="0.25">
      <c r="A2" s="4" t="s">
        <v>1</v>
      </c>
      <c r="B2" s="5">
        <v>1081.22</v>
      </c>
      <c r="C2" s="5">
        <v>266.60219178082195</v>
      </c>
      <c r="D2" s="5">
        <v>90</v>
      </c>
      <c r="E2" s="5">
        <v>0</v>
      </c>
      <c r="F2" s="5">
        <v>5406.1</v>
      </c>
      <c r="G2" s="5">
        <v>0</v>
      </c>
      <c r="H2" s="5">
        <v>305.85551359999999</v>
      </c>
      <c r="I2" s="5">
        <v>1223.4220544</v>
      </c>
      <c r="J2" s="5">
        <v>1529.277568</v>
      </c>
      <c r="K2" s="5">
        <v>393.56407999999999</v>
      </c>
      <c r="L2" s="5">
        <v>562.23440000000005</v>
      </c>
      <c r="M2" s="5">
        <v>955.79848000000004</v>
      </c>
      <c r="N2" s="5">
        <v>573.47908799999982</v>
      </c>
    </row>
    <row r="3" spans="1:14" x14ac:dyDescent="0.25">
      <c r="A3" s="4" t="s">
        <v>2</v>
      </c>
      <c r="B3" s="5">
        <v>544.22500000000002</v>
      </c>
      <c r="C3" s="5">
        <v>148.35722602739727</v>
      </c>
      <c r="D3" s="5">
        <v>90</v>
      </c>
      <c r="E3" s="5">
        <v>9.5</v>
      </c>
      <c r="F3" s="5">
        <v>2176.9</v>
      </c>
      <c r="G3" s="5">
        <v>174.15199999999999</v>
      </c>
      <c r="H3" s="5">
        <v>1376.5969234285715</v>
      </c>
      <c r="I3" s="5">
        <v>8259.5815405714275</v>
      </c>
      <c r="J3" s="5">
        <v>9636.1784640000005</v>
      </c>
      <c r="K3" s="5">
        <v>1191.1996799999999</v>
      </c>
      <c r="L3" s="5">
        <v>626.94719999999995</v>
      </c>
      <c r="M3" s="5">
        <v>1818.1468799999998</v>
      </c>
      <c r="N3" s="5">
        <v>7818.0315839999994</v>
      </c>
    </row>
    <row r="4" spans="1:14" x14ac:dyDescent="0.25">
      <c r="A4" s="4" t="s">
        <v>3</v>
      </c>
      <c r="B4" s="5">
        <v>902.14200000000005</v>
      </c>
      <c r="C4" s="5">
        <v>234.45805512328766</v>
      </c>
      <c r="D4" s="5">
        <v>90</v>
      </c>
      <c r="E4" s="5">
        <v>4.8600000000000003</v>
      </c>
      <c r="F4" s="5">
        <v>5011.8999999999996</v>
      </c>
      <c r="G4" s="5">
        <v>-300.714</v>
      </c>
      <c r="H4" s="5">
        <v>1491.5414400000002</v>
      </c>
      <c r="I4" s="5">
        <v>7457.7072000000016</v>
      </c>
      <c r="J4" s="5">
        <v>8949.2486400000016</v>
      </c>
      <c r="K4" s="5">
        <v>1615.8365600000002</v>
      </c>
      <c r="L4" s="5">
        <v>621.47559999999999</v>
      </c>
      <c r="M4" s="5">
        <v>2237.3121600000004</v>
      </c>
      <c r="N4" s="5">
        <v>6711.9364800000012</v>
      </c>
    </row>
    <row r="5" spans="1:14" x14ac:dyDescent="0.25">
      <c r="A5" s="4" t="s">
        <v>4</v>
      </c>
      <c r="B5" s="5">
        <v>684.56999999999994</v>
      </c>
      <c r="C5" s="5">
        <v>112.53205479452056</v>
      </c>
      <c r="D5" s="5">
        <v>60</v>
      </c>
      <c r="E5" s="5">
        <v>0</v>
      </c>
      <c r="F5" s="5">
        <v>3603</v>
      </c>
      <c r="G5" s="5">
        <v>-144.12</v>
      </c>
      <c r="H5" s="5">
        <v>2255.1897600000002</v>
      </c>
      <c r="I5" s="5">
        <v>9020.7590400000008</v>
      </c>
      <c r="J5" s="5">
        <v>11275.9488</v>
      </c>
      <c r="K5" s="5">
        <v>1644.4091999999996</v>
      </c>
      <c r="L5" s="5">
        <v>1174.578</v>
      </c>
      <c r="M5" s="5">
        <v>2818.9872</v>
      </c>
      <c r="N5" s="5">
        <v>8456.9615999999987</v>
      </c>
    </row>
    <row r="6" spans="1:14" x14ac:dyDescent="0.25">
      <c r="A6" s="4" t="s">
        <v>5</v>
      </c>
      <c r="B6" s="5">
        <v>591.73199999999997</v>
      </c>
      <c r="C6" s="5">
        <v>97.271013698630142</v>
      </c>
      <c r="D6" s="5">
        <v>60</v>
      </c>
      <c r="E6" s="5">
        <v>0</v>
      </c>
      <c r="F6" s="5">
        <v>3287.4</v>
      </c>
      <c r="G6" s="5">
        <v>-295.86599999999999</v>
      </c>
      <c r="H6" s="5">
        <v>1143.0289799999998</v>
      </c>
      <c r="I6" s="5">
        <v>3429.0869399999997</v>
      </c>
      <c r="J6" s="5">
        <v>4572.1159199999993</v>
      </c>
      <c r="K6" s="5">
        <v>721.9130399999998</v>
      </c>
      <c r="L6" s="5">
        <v>802.12559999999996</v>
      </c>
      <c r="M6" s="5">
        <v>1524.0386399999998</v>
      </c>
      <c r="N6" s="5">
        <v>3048.07728</v>
      </c>
    </row>
    <row r="7" spans="1:14" x14ac:dyDescent="0.25">
      <c r="A7" s="4" t="s">
        <v>6</v>
      </c>
      <c r="B7" s="5">
        <v>251.62800000000001</v>
      </c>
      <c r="C7" s="5">
        <v>62.045260273972609</v>
      </c>
      <c r="D7" s="5">
        <v>90</v>
      </c>
      <c r="E7" s="5">
        <v>0</v>
      </c>
      <c r="F7" s="5">
        <v>2096.9</v>
      </c>
      <c r="G7" s="5">
        <v>-104.845</v>
      </c>
      <c r="H7" s="5">
        <v>1667.87426</v>
      </c>
      <c r="I7" s="5">
        <v>5003.6227800000006</v>
      </c>
      <c r="J7" s="5">
        <v>6671.4970400000002</v>
      </c>
      <c r="K7" s="5">
        <v>1261.07566</v>
      </c>
      <c r="L7" s="5">
        <v>406.79860000000002</v>
      </c>
      <c r="M7" s="5">
        <v>1667.87426</v>
      </c>
      <c r="N7" s="5">
        <v>5003.6227800000006</v>
      </c>
    </row>
    <row r="8" spans="1:14" x14ac:dyDescent="0.25">
      <c r="A8" s="4" t="s">
        <v>7</v>
      </c>
      <c r="B8" s="5">
        <v>569.97</v>
      </c>
      <c r="C8" s="5">
        <v>46.846849315068489</v>
      </c>
      <c r="D8" s="5">
        <v>30</v>
      </c>
      <c r="E8" s="5">
        <v>0</v>
      </c>
      <c r="F8" s="5">
        <v>2111</v>
      </c>
      <c r="G8" s="5">
        <v>379.97999999999996</v>
      </c>
      <c r="H8" s="5">
        <v>1987.2109599999999</v>
      </c>
      <c r="I8" s="5">
        <v>1987.2109599999999</v>
      </c>
      <c r="J8" s="5">
        <v>3974.4219199999998</v>
      </c>
      <c r="K8" s="5">
        <v>732.93920000000003</v>
      </c>
      <c r="L8" s="5">
        <v>236.43200000000002</v>
      </c>
      <c r="M8" s="5">
        <v>969.37119999999993</v>
      </c>
      <c r="N8" s="5">
        <v>3005.0507200000002</v>
      </c>
    </row>
    <row r="9" spans="1:14" x14ac:dyDescent="0.25">
      <c r="A9" s="4" t="s">
        <v>8</v>
      </c>
      <c r="B9" s="5">
        <v>352.08000000000004</v>
      </c>
      <c r="C9" s="5">
        <v>28.938082191780826</v>
      </c>
      <c r="D9" s="5">
        <v>30</v>
      </c>
      <c r="E9" s="5">
        <v>0</v>
      </c>
      <c r="F9" s="5">
        <v>2200.5</v>
      </c>
      <c r="G9" s="5">
        <v>-88.02000000000001</v>
      </c>
      <c r="H9" s="5">
        <v>790.19955000000004</v>
      </c>
      <c r="I9" s="5">
        <v>1790.19955</v>
      </c>
      <c r="J9" s="5">
        <v>2580.3991000000001</v>
      </c>
      <c r="K9" s="5">
        <v>369.68400000000008</v>
      </c>
      <c r="L9" s="5">
        <v>462.10500000000002</v>
      </c>
      <c r="M9" s="5">
        <v>831.7890000000001</v>
      </c>
      <c r="N9" s="5">
        <v>1748.6101000000003</v>
      </c>
    </row>
    <row r="10" spans="1:14" x14ac:dyDescent="0.25">
      <c r="A10" s="4" t="s">
        <v>9</v>
      </c>
      <c r="B10" s="5">
        <v>970.19100000000003</v>
      </c>
      <c r="C10" s="5">
        <v>200.23147405479452</v>
      </c>
      <c r="D10" s="5">
        <v>60</v>
      </c>
      <c r="E10" s="5">
        <v>15.33</v>
      </c>
      <c r="F10" s="5">
        <v>3593.3</v>
      </c>
      <c r="G10" s="5">
        <v>-71.866</v>
      </c>
      <c r="H10" s="5">
        <v>692.21331200000009</v>
      </c>
      <c r="I10" s="5">
        <v>4153.279872000001</v>
      </c>
      <c r="J10" s="5">
        <v>4845.4931840000008</v>
      </c>
      <c r="K10" s="5">
        <v>1162.0732199999998</v>
      </c>
      <c r="L10" s="5">
        <v>352.14340000000004</v>
      </c>
      <c r="M10" s="5">
        <v>1514.2166199999999</v>
      </c>
      <c r="N10" s="5">
        <v>3331.2765640000007</v>
      </c>
    </row>
    <row r="11" spans="1:14" x14ac:dyDescent="0.25">
      <c r="A11" s="4" t="s">
        <v>10</v>
      </c>
      <c r="B11" s="5">
        <v>245.709</v>
      </c>
      <c r="C11" s="5">
        <v>20.1952602739726</v>
      </c>
      <c r="D11" s="5">
        <v>30</v>
      </c>
      <c r="E11" s="5">
        <v>0</v>
      </c>
      <c r="F11" s="5">
        <v>1068.3</v>
      </c>
      <c r="G11" s="5">
        <v>138.87899999999999</v>
      </c>
      <c r="H11" s="5">
        <v>5576.0987399999995</v>
      </c>
      <c r="I11" s="5">
        <v>2999.9999999999986</v>
      </c>
      <c r="J11" s="5">
        <v>8576.0987399999976</v>
      </c>
      <c r="K11" s="5">
        <v>1178.9758799999997</v>
      </c>
      <c r="L11" s="5">
        <v>380.31479999999999</v>
      </c>
      <c r="M11" s="5">
        <v>1559.2906799999996</v>
      </c>
      <c r="N11" s="5">
        <v>7016.8080599999985</v>
      </c>
    </row>
    <row r="12" spans="1:14" x14ac:dyDescent="0.25">
      <c r="A12" s="4" t="s">
        <v>11</v>
      </c>
      <c r="B12" s="5">
        <v>1045.7639999999999</v>
      </c>
      <c r="C12" s="5">
        <v>85.953205479452052</v>
      </c>
      <c r="D12" s="5">
        <v>30</v>
      </c>
      <c r="E12" s="5">
        <v>0</v>
      </c>
      <c r="F12" s="5">
        <v>3873.2</v>
      </c>
      <c r="G12" s="5">
        <v>464.78399999999999</v>
      </c>
      <c r="H12" s="5">
        <v>961.1733119999999</v>
      </c>
      <c r="I12" s="5">
        <v>961.1733119999999</v>
      </c>
      <c r="J12" s="5">
        <v>1922.3466239999998</v>
      </c>
      <c r="K12" s="5">
        <v>655.34543999999983</v>
      </c>
      <c r="L12" s="5">
        <v>1092.2423999999999</v>
      </c>
      <c r="M12" s="5">
        <v>1747.5878399999997</v>
      </c>
      <c r="N12" s="5">
        <v>174.75878400000002</v>
      </c>
    </row>
    <row r="13" spans="1:14" x14ac:dyDescent="0.25">
      <c r="A13" s="4" t="s">
        <v>12</v>
      </c>
      <c r="B13" s="5">
        <v>533.428</v>
      </c>
      <c r="C13" s="5">
        <v>87.686794520547934</v>
      </c>
      <c r="D13" s="5">
        <v>60</v>
      </c>
      <c r="E13" s="5">
        <v>0</v>
      </c>
      <c r="F13" s="5">
        <v>1905.1</v>
      </c>
      <c r="G13" s="5">
        <v>266.71400000000006</v>
      </c>
      <c r="H13" s="5">
        <v>843.34966800000007</v>
      </c>
      <c r="I13" s="5">
        <v>2530.049004</v>
      </c>
      <c r="J13" s="5">
        <v>3373.3986720000003</v>
      </c>
      <c r="K13" s="5">
        <v>768.13632000000007</v>
      </c>
      <c r="L13" s="5">
        <v>320.05680000000001</v>
      </c>
      <c r="M13" s="5">
        <v>1088.1931200000001</v>
      </c>
      <c r="N13" s="5">
        <v>2285.2055520000004</v>
      </c>
    </row>
    <row r="14" spans="1:14" x14ac:dyDescent="0.25">
      <c r="A14" s="4" t="s">
        <v>13</v>
      </c>
      <c r="B14" s="5">
        <v>592.75</v>
      </c>
      <c r="C14" s="5">
        <v>97.438356164383563</v>
      </c>
      <c r="D14" s="5">
        <v>60</v>
      </c>
      <c r="E14" s="5">
        <v>0</v>
      </c>
      <c r="F14" s="5">
        <v>2371</v>
      </c>
      <c r="G14" s="5">
        <v>-118.55</v>
      </c>
      <c r="H14" s="5">
        <v>751.13280000000009</v>
      </c>
      <c r="I14" s="5">
        <v>3004.5312000000004</v>
      </c>
      <c r="J14" s="5">
        <v>3755.6640000000007</v>
      </c>
      <c r="K14" s="5">
        <v>806.1400000000001</v>
      </c>
      <c r="L14" s="5">
        <v>237.1</v>
      </c>
      <c r="M14" s="5">
        <v>1043.2400000000002</v>
      </c>
      <c r="N14" s="5">
        <v>2712.4240000000004</v>
      </c>
    </row>
    <row r="15" spans="1:14" x14ac:dyDescent="0.25">
      <c r="A15" s="4" t="s">
        <v>14</v>
      </c>
      <c r="B15" s="5">
        <v>698.52</v>
      </c>
      <c r="C15" s="5">
        <v>172.23780821917808</v>
      </c>
      <c r="D15" s="5">
        <v>90</v>
      </c>
      <c r="E15" s="5">
        <v>0</v>
      </c>
      <c r="F15" s="5">
        <v>2910.5</v>
      </c>
      <c r="G15" s="5">
        <v>-378.36500000000001</v>
      </c>
      <c r="H15" s="5">
        <v>1579.3537199999998</v>
      </c>
      <c r="I15" s="5">
        <v>1579.3537199999998</v>
      </c>
      <c r="J15" s="5">
        <v>3158.7074399999997</v>
      </c>
      <c r="K15" s="5">
        <v>623.42909999999995</v>
      </c>
      <c r="L15" s="5">
        <v>692.69899999999996</v>
      </c>
      <c r="M15" s="5">
        <v>1316.1280999999999</v>
      </c>
      <c r="N15" s="5">
        <v>1842.5793399999998</v>
      </c>
    </row>
    <row r="16" spans="1:14" x14ac:dyDescent="0.25">
      <c r="A16" s="4" t="s">
        <v>15</v>
      </c>
      <c r="B16" s="5">
        <v>152.625</v>
      </c>
      <c r="C16" s="5">
        <v>37.63356164383562</v>
      </c>
      <c r="D16" s="5">
        <v>90</v>
      </c>
      <c r="E16" s="5">
        <v>0</v>
      </c>
      <c r="F16" s="5">
        <v>1017.5</v>
      </c>
      <c r="G16" s="5">
        <v>-132.27500000000001</v>
      </c>
      <c r="H16" s="5">
        <v>2599.9964</v>
      </c>
      <c r="I16" s="5">
        <v>2000</v>
      </c>
      <c r="J16" s="5">
        <v>4599.9964</v>
      </c>
      <c r="K16" s="5">
        <v>1015.872</v>
      </c>
      <c r="L16" s="5">
        <v>317.45999999999998</v>
      </c>
      <c r="M16" s="5">
        <v>1333.3319999999999</v>
      </c>
      <c r="N16" s="5">
        <v>3266.6644000000001</v>
      </c>
    </row>
    <row r="17" spans="1:14" x14ac:dyDescent="0.25">
      <c r="A17" s="4" t="s">
        <v>16</v>
      </c>
      <c r="B17" s="5">
        <v>914.39400000000001</v>
      </c>
      <c r="C17" s="5">
        <v>75.155671232876713</v>
      </c>
      <c r="D17" s="5">
        <v>30</v>
      </c>
      <c r="E17" s="5">
        <v>0</v>
      </c>
      <c r="F17" s="5">
        <v>4812.6000000000004</v>
      </c>
      <c r="G17" s="5">
        <v>362.52</v>
      </c>
      <c r="H17" s="5">
        <v>5731.9814400000005</v>
      </c>
      <c r="I17" s="5">
        <v>4000</v>
      </c>
      <c r="J17" s="5">
        <v>9731.9814399999996</v>
      </c>
      <c r="K17" s="5">
        <v>1998.8040000000001</v>
      </c>
      <c r="L17" s="5">
        <v>639.52160000000003</v>
      </c>
      <c r="M17" s="5">
        <v>2638.3256000000001</v>
      </c>
      <c r="N17" s="5">
        <v>7093.6558400000013</v>
      </c>
    </row>
    <row r="18" spans="1:14" x14ac:dyDescent="0.25">
      <c r="A18" s="4" t="s">
        <v>17</v>
      </c>
      <c r="B18" s="5">
        <v>360.82800000000003</v>
      </c>
      <c r="C18" s="5">
        <v>101.41738224657536</v>
      </c>
      <c r="D18" s="5">
        <v>90</v>
      </c>
      <c r="E18" s="5">
        <v>12.59</v>
      </c>
      <c r="F18" s="5">
        <v>2004.6</v>
      </c>
      <c r="G18" s="5">
        <v>-180.41399999999999</v>
      </c>
      <c r="H18" s="5">
        <v>273.62790000000007</v>
      </c>
      <c r="I18" s="5">
        <v>820.88370000000009</v>
      </c>
      <c r="J18" s="5">
        <v>1094.5116000000003</v>
      </c>
      <c r="K18" s="5">
        <v>290.66700000000003</v>
      </c>
      <c r="L18" s="5">
        <v>100.23</v>
      </c>
      <c r="M18" s="5">
        <v>390.89700000000005</v>
      </c>
      <c r="N18" s="5">
        <v>703.61460000000011</v>
      </c>
    </row>
    <row r="19" spans="1:14" x14ac:dyDescent="0.25">
      <c r="A19" s="4" t="s">
        <v>18</v>
      </c>
      <c r="B19" s="5">
        <v>1403.2170000000001</v>
      </c>
      <c r="C19" s="5">
        <v>345.99871232876711</v>
      </c>
      <c r="D19" s="5">
        <v>90</v>
      </c>
      <c r="E19" s="5">
        <v>0</v>
      </c>
      <c r="F19" s="5">
        <v>5197.1000000000004</v>
      </c>
      <c r="G19" s="5">
        <v>727.59400000000005</v>
      </c>
      <c r="H19" s="5">
        <v>1771.9824275999999</v>
      </c>
      <c r="I19" s="5">
        <v>7087.9297103999997</v>
      </c>
      <c r="J19" s="5">
        <v>8859.9121379999997</v>
      </c>
      <c r="K19" s="5">
        <v>2029.9872599999999</v>
      </c>
      <c r="L19" s="5">
        <v>654.83460000000002</v>
      </c>
      <c r="M19" s="5">
        <v>2684.82186</v>
      </c>
      <c r="N19" s="5">
        <v>6175.0902779999997</v>
      </c>
    </row>
    <row r="20" spans="1:14" x14ac:dyDescent="0.25">
      <c r="A20" s="4" t="s">
        <v>19</v>
      </c>
      <c r="B20" s="5">
        <v>463.26800000000003</v>
      </c>
      <c r="C20" s="5">
        <v>76.153643835616435</v>
      </c>
      <c r="D20" s="5">
        <v>60</v>
      </c>
      <c r="E20" s="5">
        <v>0</v>
      </c>
      <c r="F20" s="5">
        <v>3563.6</v>
      </c>
      <c r="G20" s="5">
        <v>570.17600000000004</v>
      </c>
      <c r="H20" s="5">
        <v>633.75062400000002</v>
      </c>
      <c r="I20" s="5">
        <v>3802.5037440000001</v>
      </c>
      <c r="J20" s="5">
        <v>4436.2543679999999</v>
      </c>
      <c r="K20" s="5">
        <v>1556.5804800000001</v>
      </c>
      <c r="L20" s="5">
        <v>555.92160000000001</v>
      </c>
      <c r="M20" s="5">
        <v>2112.5020800000002</v>
      </c>
      <c r="N20" s="5">
        <v>2323.7522880000001</v>
      </c>
    </row>
    <row r="21" spans="1:14" x14ac:dyDescent="0.25">
      <c r="A21" s="4" t="s">
        <v>20</v>
      </c>
      <c r="B21" s="5">
        <v>861.6450000000001</v>
      </c>
      <c r="C21" s="5">
        <v>141.64027397260276</v>
      </c>
      <c r="D21" s="5">
        <v>60</v>
      </c>
      <c r="E21" s="5">
        <v>0</v>
      </c>
      <c r="F21" s="5">
        <v>5068.5</v>
      </c>
      <c r="G21" s="5">
        <v>-152.05500000000001</v>
      </c>
      <c r="H21" s="5">
        <v>9625.9262500000004</v>
      </c>
      <c r="I21" s="5">
        <v>19251.852499999997</v>
      </c>
      <c r="J21" s="5">
        <v>28877.778749999998</v>
      </c>
      <c r="K21" s="5">
        <v>4181.5124999999998</v>
      </c>
      <c r="L21" s="5">
        <v>1267.125</v>
      </c>
      <c r="M21" s="5">
        <v>5448.6374999999998</v>
      </c>
      <c r="N21" s="5">
        <v>23429.141249999997</v>
      </c>
    </row>
    <row r="22" spans="1:14" x14ac:dyDescent="0.25">
      <c r="A22" s="4" t="s">
        <v>21</v>
      </c>
      <c r="B22" s="5">
        <v>293.43600000000004</v>
      </c>
      <c r="C22" s="5">
        <v>43.018521534246581</v>
      </c>
      <c r="D22" s="5">
        <v>30</v>
      </c>
      <c r="E22" s="5">
        <v>23.51</v>
      </c>
      <c r="F22" s="5">
        <v>1544.4</v>
      </c>
      <c r="G22" s="5">
        <v>-77.22</v>
      </c>
      <c r="H22" s="5">
        <v>109.62151200000001</v>
      </c>
      <c r="I22" s="5">
        <v>328.86453600000004</v>
      </c>
      <c r="J22" s="5">
        <v>438.48604800000004</v>
      </c>
      <c r="K22" s="5">
        <v>69.189120000000003</v>
      </c>
      <c r="L22" s="5">
        <v>43.243200000000002</v>
      </c>
      <c r="M22" s="5">
        <v>112.43232</v>
      </c>
      <c r="N22" s="5">
        <v>326.05372800000004</v>
      </c>
    </row>
    <row r="23" spans="1:14" x14ac:dyDescent="0.25">
      <c r="A23" s="4" t="s">
        <v>22</v>
      </c>
      <c r="B23" s="5">
        <v>687.64799999999991</v>
      </c>
      <c r="C23" s="5">
        <v>56.519013698630133</v>
      </c>
      <c r="D23" s="5">
        <v>30</v>
      </c>
      <c r="E23" s="5">
        <v>0</v>
      </c>
      <c r="F23" s="5">
        <v>2644.8</v>
      </c>
      <c r="G23" s="5">
        <v>370.27200000000005</v>
      </c>
      <c r="H23" s="5">
        <v>1035.9152639999998</v>
      </c>
      <c r="I23" s="5">
        <v>4143.661055999999</v>
      </c>
      <c r="J23" s="5">
        <v>5179.5763199999992</v>
      </c>
      <c r="K23" s="5">
        <v>761.7023999999999</v>
      </c>
      <c r="L23" s="5">
        <v>317.37599999999998</v>
      </c>
      <c r="M23" s="5">
        <v>1079.0783999999999</v>
      </c>
      <c r="N23" s="5">
        <v>4100.4979199999998</v>
      </c>
    </row>
    <row r="24" spans="1:14" x14ac:dyDescent="0.25">
      <c r="A24" s="4" t="s">
        <v>23</v>
      </c>
      <c r="B24" s="5">
        <v>165.91199999999998</v>
      </c>
      <c r="C24" s="5">
        <v>27.273205479452052</v>
      </c>
      <c r="D24" s="5">
        <v>60</v>
      </c>
      <c r="E24" s="5">
        <v>0</v>
      </c>
      <c r="F24" s="5">
        <v>1382.6</v>
      </c>
      <c r="G24" s="5">
        <v>55.303999999999995</v>
      </c>
      <c r="H24" s="5">
        <v>204.18236799999997</v>
      </c>
      <c r="I24" s="5">
        <v>408.36473599999999</v>
      </c>
      <c r="J24" s="5">
        <v>612.54710399999999</v>
      </c>
      <c r="K24" s="5">
        <v>78.531679999999966</v>
      </c>
      <c r="L24" s="5">
        <v>392.65839999999997</v>
      </c>
      <c r="M24" s="5">
        <v>471.19007999999997</v>
      </c>
      <c r="N24" s="5">
        <v>141.357024</v>
      </c>
    </row>
    <row r="25" spans="1:14" x14ac:dyDescent="0.25">
      <c r="A25" s="4" t="s">
        <v>24</v>
      </c>
      <c r="B25" s="5">
        <v>229.3</v>
      </c>
      <c r="C25" s="5">
        <v>27.126504109589042</v>
      </c>
      <c r="D25" s="5">
        <v>30</v>
      </c>
      <c r="E25" s="5">
        <v>13.18</v>
      </c>
      <c r="F25" s="5">
        <v>2493</v>
      </c>
      <c r="G25" s="5">
        <v>-191.72</v>
      </c>
      <c r="H25" s="5">
        <v>96.751999999999995</v>
      </c>
      <c r="I25" s="5">
        <v>1930.5119999999999</v>
      </c>
      <c r="J25" s="5">
        <v>2027.2639999999999</v>
      </c>
      <c r="K25" s="5">
        <v>143.44</v>
      </c>
      <c r="L25" s="5">
        <v>73.376000000000005</v>
      </c>
      <c r="M25" s="5">
        <v>216.81599999999997</v>
      </c>
      <c r="N25" s="5">
        <v>1810.4479999999999</v>
      </c>
    </row>
    <row r="26" spans="1:14" x14ac:dyDescent="0.25">
      <c r="A26" s="4" t="s">
        <v>25</v>
      </c>
      <c r="B26" s="5">
        <v>297.01100000000002</v>
      </c>
      <c r="C26" s="5">
        <v>73.235589041095892</v>
      </c>
      <c r="D26" s="5">
        <v>90</v>
      </c>
      <c r="E26" s="5">
        <v>0</v>
      </c>
      <c r="F26" s="5">
        <v>2284.6999999999998</v>
      </c>
      <c r="G26" s="5">
        <v>-22.847000000000001</v>
      </c>
      <c r="H26" s="5">
        <v>1342.855272</v>
      </c>
      <c r="I26" s="5">
        <v>1000</v>
      </c>
      <c r="J26" s="5">
        <v>2342.8552719999998</v>
      </c>
      <c r="K26" s="5">
        <v>72.196519999999964</v>
      </c>
      <c r="L26" s="5">
        <v>360.98259999999999</v>
      </c>
      <c r="M26" s="5">
        <v>433.17911999999995</v>
      </c>
      <c r="N26" s="5">
        <v>1909.676152</v>
      </c>
    </row>
    <row r="27" spans="1:14" x14ac:dyDescent="0.25">
      <c r="A27" s="4" t="s">
        <v>26</v>
      </c>
      <c r="B27" s="5">
        <v>730.57600000000002</v>
      </c>
      <c r="C27" s="5">
        <v>180.14202739726028</v>
      </c>
      <c r="D27" s="5">
        <v>90</v>
      </c>
      <c r="E27" s="5">
        <v>0</v>
      </c>
      <c r="F27" s="5">
        <v>3320.8</v>
      </c>
      <c r="G27" s="5">
        <v>-166.04000000000002</v>
      </c>
      <c r="H27" s="5">
        <v>754.8652800000001</v>
      </c>
      <c r="I27" s="5">
        <v>4529.1916799999999</v>
      </c>
      <c r="J27" s="5">
        <v>5284.0569599999999</v>
      </c>
      <c r="K27" s="5">
        <v>2486.6150399999997</v>
      </c>
      <c r="L27" s="5">
        <v>1036.0896</v>
      </c>
      <c r="M27" s="5">
        <v>3522.7046399999999</v>
      </c>
      <c r="N27" s="5">
        <v>1761.3523200000004</v>
      </c>
    </row>
    <row r="28" spans="1:14" x14ac:dyDescent="0.25">
      <c r="A28" s="4" t="s">
        <v>27</v>
      </c>
      <c r="B28" s="5">
        <v>1119.9090000000001</v>
      </c>
      <c r="C28" s="5">
        <v>184.0946301369863</v>
      </c>
      <c r="D28" s="5">
        <v>60</v>
      </c>
      <c r="E28" s="5">
        <v>0</v>
      </c>
      <c r="F28" s="5">
        <v>5332.9</v>
      </c>
      <c r="G28" s="5">
        <v>-213.31599999999997</v>
      </c>
      <c r="H28" s="5">
        <v>7055.4267000000009</v>
      </c>
      <c r="I28" s="5">
        <v>21166.280100000004</v>
      </c>
      <c r="J28" s="5">
        <v>28221.706800000004</v>
      </c>
      <c r="K28" s="5">
        <v>2613.1210000000001</v>
      </c>
      <c r="L28" s="5">
        <v>2613.1210000000001</v>
      </c>
      <c r="M28" s="5">
        <v>5226.2420000000002</v>
      </c>
      <c r="N28" s="5">
        <v>22995.464800000005</v>
      </c>
    </row>
    <row r="29" spans="1:14" x14ac:dyDescent="0.25">
      <c r="A29" s="4" t="s">
        <v>28</v>
      </c>
      <c r="B29" s="5">
        <v>426.80399999999997</v>
      </c>
      <c r="C29" s="5">
        <v>35.079780821917808</v>
      </c>
      <c r="D29" s="5">
        <v>30</v>
      </c>
      <c r="E29" s="5">
        <v>0</v>
      </c>
      <c r="F29" s="5">
        <v>1524.3</v>
      </c>
      <c r="G29" s="5">
        <v>-121.944</v>
      </c>
      <c r="H29" s="5">
        <v>1651.7314799999999</v>
      </c>
      <c r="I29" s="5">
        <v>1651.7314799999999</v>
      </c>
      <c r="J29" s="5">
        <v>3303.4629599999998</v>
      </c>
      <c r="K29" s="5">
        <v>550.57716000000005</v>
      </c>
      <c r="L29" s="5">
        <v>393.26940000000002</v>
      </c>
      <c r="M29" s="5">
        <v>943.84655999999995</v>
      </c>
      <c r="N29" s="5">
        <v>2359.6163999999999</v>
      </c>
    </row>
    <row r="30" spans="1:14" x14ac:dyDescent="0.25">
      <c r="A30" s="4" t="s">
        <v>29</v>
      </c>
      <c r="B30" s="5">
        <v>246.13200000000001</v>
      </c>
      <c r="C30" s="5">
        <v>40.460054794520552</v>
      </c>
      <c r="D30" s="5">
        <v>60</v>
      </c>
      <c r="E30" s="5">
        <v>0</v>
      </c>
      <c r="F30" s="5">
        <v>1367.4</v>
      </c>
      <c r="G30" s="5">
        <v>232.45800000000003</v>
      </c>
      <c r="H30" s="5">
        <v>79.965551999999988</v>
      </c>
      <c r="I30" s="5">
        <v>399.82776000000001</v>
      </c>
      <c r="J30" s="5">
        <v>479.79331199999996</v>
      </c>
      <c r="K30" s="5">
        <v>47.038560000000004</v>
      </c>
      <c r="L30" s="5">
        <v>235.19279999999998</v>
      </c>
      <c r="M30" s="5">
        <v>282.23136</v>
      </c>
      <c r="N30" s="5">
        <v>197.56195199999996</v>
      </c>
    </row>
    <row r="31" spans="1:14" x14ac:dyDescent="0.25">
      <c r="A31" s="4" t="s">
        <v>30</v>
      </c>
      <c r="B31" s="5">
        <v>676.66599999999994</v>
      </c>
      <c r="C31" s="5">
        <v>166.84915068493152</v>
      </c>
      <c r="D31" s="5">
        <v>90</v>
      </c>
      <c r="E31" s="5">
        <v>0</v>
      </c>
      <c r="F31" s="5">
        <v>3561.4</v>
      </c>
      <c r="G31" s="5">
        <v>-498.596</v>
      </c>
      <c r="H31" s="5">
        <v>1709.4720000000002</v>
      </c>
      <c r="I31" s="5">
        <v>6837.8880000000008</v>
      </c>
      <c r="J31" s="5">
        <v>8547.36</v>
      </c>
      <c r="K31" s="5">
        <v>2051.3664000000003</v>
      </c>
      <c r="L31" s="5">
        <v>1367.5776000000001</v>
      </c>
      <c r="M31" s="5">
        <v>3418.9440000000004</v>
      </c>
      <c r="N31" s="5">
        <v>5128.4160000000002</v>
      </c>
    </row>
    <row r="32" spans="1:14" x14ac:dyDescent="0.25">
      <c r="A32" s="4" t="s">
        <v>31</v>
      </c>
      <c r="B32" s="5">
        <v>339.87600000000003</v>
      </c>
      <c r="C32" s="5">
        <v>83.805041095890402</v>
      </c>
      <c r="D32" s="5">
        <v>90</v>
      </c>
      <c r="E32" s="5">
        <v>0</v>
      </c>
      <c r="F32" s="5">
        <v>2832.3</v>
      </c>
      <c r="G32" s="5">
        <v>424.84499999999997</v>
      </c>
      <c r="H32" s="5">
        <v>133.82617499999998</v>
      </c>
      <c r="I32" s="5">
        <v>669.13087500000006</v>
      </c>
      <c r="J32" s="5">
        <v>802.95704999999998</v>
      </c>
      <c r="K32" s="5">
        <v>280.39769999999999</v>
      </c>
      <c r="L32" s="5">
        <v>254.90699999999998</v>
      </c>
      <c r="M32" s="5">
        <v>535.30469999999991</v>
      </c>
      <c r="N32" s="5">
        <v>267.65235000000001</v>
      </c>
    </row>
    <row r="33" spans="1:14" x14ac:dyDescent="0.25">
      <c r="A33" s="4" t="s">
        <v>32</v>
      </c>
      <c r="B33" s="5">
        <v>598.75900000000001</v>
      </c>
      <c r="C33" s="5">
        <v>159.77842904109588</v>
      </c>
      <c r="D33" s="5">
        <v>90</v>
      </c>
      <c r="E33" s="5">
        <v>7.4</v>
      </c>
      <c r="F33" s="5">
        <v>2603.3000000000002</v>
      </c>
      <c r="G33" s="5">
        <v>-392.39600000000002</v>
      </c>
      <c r="H33" s="5">
        <v>101.25795679999999</v>
      </c>
      <c r="I33" s="5">
        <v>805.03182719999995</v>
      </c>
      <c r="J33" s="5">
        <v>906.28978399999994</v>
      </c>
      <c r="K33" s="5">
        <v>133.27232000000001</v>
      </c>
      <c r="L33" s="5">
        <v>84.545199999999994</v>
      </c>
      <c r="M33" s="5">
        <v>217.81752</v>
      </c>
      <c r="N33" s="5">
        <v>688.472264</v>
      </c>
    </row>
    <row r="34" spans="1:14" x14ac:dyDescent="0.25">
      <c r="A34" s="4" t="s">
        <v>33</v>
      </c>
      <c r="B34" s="5">
        <v>336.47399999999999</v>
      </c>
      <c r="C34" s="5">
        <v>27.655397260273968</v>
      </c>
      <c r="D34" s="5">
        <v>30</v>
      </c>
      <c r="E34" s="5">
        <v>0</v>
      </c>
      <c r="F34" s="5">
        <v>1246.2</v>
      </c>
      <c r="G34" s="5">
        <v>-87.234000000000009</v>
      </c>
      <c r="H34" s="5">
        <v>279.39803999999998</v>
      </c>
      <c r="I34" s="5">
        <v>1396.9901999999997</v>
      </c>
      <c r="J34" s="5">
        <v>1676.3882399999998</v>
      </c>
      <c r="K34" s="5">
        <v>588.20640000000003</v>
      </c>
      <c r="L34" s="5">
        <v>294.10319999999996</v>
      </c>
      <c r="M34" s="5">
        <v>882.30959999999993</v>
      </c>
      <c r="N34" s="5">
        <v>794.07863999999995</v>
      </c>
    </row>
    <row r="35" spans="1:14" x14ac:dyDescent="0.25">
      <c r="A35" s="4" t="s">
        <v>34</v>
      </c>
      <c r="B35" s="5">
        <v>770.48400000000004</v>
      </c>
      <c r="C35" s="5">
        <v>126.65490410958905</v>
      </c>
      <c r="D35" s="5">
        <v>60</v>
      </c>
      <c r="E35" s="5">
        <v>0</v>
      </c>
      <c r="F35" s="5">
        <v>3502.2</v>
      </c>
      <c r="G35" s="5">
        <v>280.17600000000004</v>
      </c>
      <c r="H35" s="5">
        <v>3028.3173179999999</v>
      </c>
      <c r="I35" s="5">
        <v>9084.9519540000001</v>
      </c>
      <c r="J35" s="5">
        <v>12113.269272</v>
      </c>
      <c r="K35" s="5">
        <v>2410.2140399999998</v>
      </c>
      <c r="L35" s="5">
        <v>777.48839999999996</v>
      </c>
      <c r="M35" s="5">
        <v>3187.70244</v>
      </c>
      <c r="N35" s="5">
        <v>8925.5668320000004</v>
      </c>
    </row>
    <row r="36" spans="1:14" x14ac:dyDescent="0.25">
      <c r="A36" s="4" t="s">
        <v>35</v>
      </c>
      <c r="B36" s="5">
        <v>358.25400000000002</v>
      </c>
      <c r="C36" s="5">
        <v>108.66383654794519</v>
      </c>
      <c r="D36" s="5">
        <v>90</v>
      </c>
      <c r="E36" s="5">
        <v>20.71</v>
      </c>
      <c r="F36" s="5">
        <v>1377.9</v>
      </c>
      <c r="G36" s="5">
        <v>-192.90600000000001</v>
      </c>
      <c r="H36" s="5">
        <v>464.00323199999991</v>
      </c>
      <c r="I36" s="5">
        <v>2320.0161600000001</v>
      </c>
      <c r="J36" s="5">
        <v>2784.0193919999997</v>
      </c>
      <c r="K36" s="5">
        <v>254.63592</v>
      </c>
      <c r="L36" s="5">
        <v>424.39319999999998</v>
      </c>
      <c r="M36" s="5">
        <v>679.02911999999992</v>
      </c>
      <c r="N36" s="5">
        <v>2104.990272</v>
      </c>
    </row>
    <row r="37" spans="1:14" x14ac:dyDescent="0.25">
      <c r="A37" s="4" t="s">
        <v>36</v>
      </c>
      <c r="B37" s="5">
        <v>254.71599999999998</v>
      </c>
      <c r="C37" s="5">
        <v>41.871123287671232</v>
      </c>
      <c r="D37" s="5">
        <v>60</v>
      </c>
      <c r="E37" s="5">
        <v>0</v>
      </c>
      <c r="F37" s="5">
        <v>2315.6</v>
      </c>
      <c r="G37" s="5">
        <v>-138.93599999999998</v>
      </c>
      <c r="H37" s="5">
        <v>1351.5694080000001</v>
      </c>
      <c r="I37" s="5">
        <v>2000</v>
      </c>
      <c r="J37" s="5">
        <v>3351.5694080000003</v>
      </c>
      <c r="K37" s="5">
        <v>200.06784000000002</v>
      </c>
      <c r="L37" s="5">
        <v>222.29760000000002</v>
      </c>
      <c r="M37" s="5">
        <v>422.36544000000004</v>
      </c>
      <c r="N37" s="5">
        <v>2929.2039680000003</v>
      </c>
    </row>
    <row r="38" spans="1:14" x14ac:dyDescent="0.25">
      <c r="A38" s="4" t="s">
        <v>37</v>
      </c>
      <c r="B38" s="5">
        <v>746.76400000000001</v>
      </c>
      <c r="C38" s="5">
        <v>61.377863013698644</v>
      </c>
      <c r="D38" s="5">
        <v>30</v>
      </c>
      <c r="E38" s="5">
        <v>0</v>
      </c>
      <c r="F38" s="5">
        <v>3246.8</v>
      </c>
      <c r="G38" s="5">
        <v>649.36</v>
      </c>
      <c r="H38" s="5">
        <v>3090.1419000000005</v>
      </c>
      <c r="I38" s="5">
        <v>15450.709500000003</v>
      </c>
      <c r="J38" s="5">
        <v>18540.851400000003</v>
      </c>
      <c r="K38" s="5">
        <v>2483.8020000000006</v>
      </c>
      <c r="L38" s="5">
        <v>1461.06</v>
      </c>
      <c r="M38" s="5">
        <v>3944.8620000000001</v>
      </c>
      <c r="N38" s="5">
        <v>14595.989400000002</v>
      </c>
    </row>
    <row r="39" spans="1:14" x14ac:dyDescent="0.25">
      <c r="A39" s="4" t="s">
        <v>38</v>
      </c>
      <c r="B39" s="5">
        <v>682.86599999999999</v>
      </c>
      <c r="C39" s="5">
        <v>127.8175482739726</v>
      </c>
      <c r="D39" s="5">
        <v>60</v>
      </c>
      <c r="E39" s="5">
        <v>8.32</v>
      </c>
      <c r="F39" s="5">
        <v>3793.7</v>
      </c>
      <c r="G39" s="5">
        <v>-189.685</v>
      </c>
      <c r="H39" s="5">
        <v>622.16679999999997</v>
      </c>
      <c r="I39" s="5">
        <v>1866.5004000000001</v>
      </c>
      <c r="J39" s="5">
        <v>2488.6671999999999</v>
      </c>
      <c r="K39" s="5">
        <v>470.41880000000003</v>
      </c>
      <c r="L39" s="5">
        <v>151.74799999999999</v>
      </c>
      <c r="M39" s="5">
        <v>622.16679999999997</v>
      </c>
      <c r="N39" s="5">
        <v>1866.5004000000001</v>
      </c>
    </row>
    <row r="40" spans="1:14" x14ac:dyDescent="0.25">
      <c r="A40" s="4" t="s">
        <v>39</v>
      </c>
      <c r="B40" s="5">
        <v>355.327</v>
      </c>
      <c r="C40" s="5">
        <v>87.614876712328766</v>
      </c>
      <c r="D40" s="5">
        <v>90</v>
      </c>
      <c r="E40" s="5">
        <v>0</v>
      </c>
      <c r="F40" s="5">
        <v>1544.9</v>
      </c>
      <c r="G40" s="5">
        <v>0</v>
      </c>
      <c r="H40" s="5">
        <v>942.43019733333347</v>
      </c>
      <c r="I40" s="5">
        <v>4712.1509866666674</v>
      </c>
      <c r="J40" s="5">
        <v>5654.5811840000006</v>
      </c>
      <c r="K40" s="5">
        <v>1356.11322</v>
      </c>
      <c r="L40" s="5">
        <v>410.9434</v>
      </c>
      <c r="M40" s="5">
        <v>1767.0566200000001</v>
      </c>
      <c r="N40" s="5">
        <v>3887.5245640000007</v>
      </c>
    </row>
    <row r="41" spans="1:14" x14ac:dyDescent="0.25">
      <c r="A41" s="4" t="s">
        <v>40</v>
      </c>
      <c r="B41" s="5">
        <v>1073.548</v>
      </c>
      <c r="C41" s="5">
        <v>88.236821917808214</v>
      </c>
      <c r="D41" s="5">
        <v>30</v>
      </c>
      <c r="E41" s="5">
        <v>0</v>
      </c>
      <c r="F41" s="5">
        <v>3834.1</v>
      </c>
      <c r="G41" s="5">
        <v>-460.09199999999998</v>
      </c>
      <c r="H41" s="5">
        <v>414.08279999999996</v>
      </c>
      <c r="I41" s="5">
        <v>414.08279999999996</v>
      </c>
      <c r="J41" s="5">
        <v>828.16559999999993</v>
      </c>
      <c r="K41" s="5">
        <v>414.08279999999996</v>
      </c>
      <c r="L41" s="5">
        <v>138.02759999999998</v>
      </c>
      <c r="M41" s="5">
        <v>552.11039999999991</v>
      </c>
      <c r="N41" s="5">
        <v>276.05519999999996</v>
      </c>
    </row>
    <row r="42" spans="1:14" x14ac:dyDescent="0.25">
      <c r="A42" s="4" t="s">
        <v>41</v>
      </c>
      <c r="B42" s="5">
        <v>783.72</v>
      </c>
      <c r="C42" s="5">
        <v>128.83068493150682</v>
      </c>
      <c r="D42" s="5">
        <v>60</v>
      </c>
      <c r="E42" s="5">
        <v>0</v>
      </c>
      <c r="F42" s="5">
        <v>3918.6</v>
      </c>
      <c r="G42" s="5">
        <v>-274.30200000000002</v>
      </c>
      <c r="H42" s="5">
        <v>12977.227620000001</v>
      </c>
      <c r="I42" s="5">
        <v>12977.227620000001</v>
      </c>
      <c r="J42" s="5">
        <v>25954.455240000003</v>
      </c>
      <c r="K42" s="5">
        <v>5464.09584</v>
      </c>
      <c r="L42" s="5">
        <v>1951.4628</v>
      </c>
      <c r="M42" s="5">
        <v>7415.5586400000002</v>
      </c>
      <c r="N42" s="5">
        <v>18538.8966</v>
      </c>
    </row>
    <row r="43" spans="1:14" x14ac:dyDescent="0.25">
      <c r="A43" s="4" t="s">
        <v>42</v>
      </c>
      <c r="B43" s="5">
        <v>328.47500000000002</v>
      </c>
      <c r="C43" s="5">
        <v>64.444095205479442</v>
      </c>
      <c r="D43" s="5">
        <v>60</v>
      </c>
      <c r="E43" s="5">
        <v>11.61</v>
      </c>
      <c r="F43" s="5">
        <v>1313.9</v>
      </c>
      <c r="G43" s="5">
        <v>39.416999999999994</v>
      </c>
      <c r="H43" s="5">
        <v>601.39080000000001</v>
      </c>
      <c r="I43" s="5">
        <v>3608.3447999999999</v>
      </c>
      <c r="J43" s="5">
        <v>4209.7356</v>
      </c>
      <c r="K43" s="5">
        <v>374.19872000000004</v>
      </c>
      <c r="L43" s="5">
        <v>467.74839999999995</v>
      </c>
      <c r="M43" s="5">
        <v>841.94712000000004</v>
      </c>
      <c r="N43" s="5">
        <v>3367.7884800000002</v>
      </c>
    </row>
    <row r="44" spans="1:14" x14ac:dyDescent="0.25">
      <c r="A44" s="4" t="s">
        <v>43</v>
      </c>
      <c r="B44" s="5">
        <v>267.678</v>
      </c>
      <c r="C44" s="5">
        <v>44.001863013698632</v>
      </c>
      <c r="D44" s="5">
        <v>60</v>
      </c>
      <c r="E44" s="5">
        <v>0</v>
      </c>
      <c r="F44" s="5">
        <v>1487.1</v>
      </c>
      <c r="G44" s="5">
        <v>-74.355000000000004</v>
      </c>
      <c r="H44" s="5">
        <v>3554.6898800000004</v>
      </c>
      <c r="I44" s="5">
        <v>2000</v>
      </c>
      <c r="J44" s="5">
        <v>5554.6898799999999</v>
      </c>
      <c r="K44" s="5">
        <v>1104.1568000000002</v>
      </c>
      <c r="L44" s="5">
        <v>465.09799999999996</v>
      </c>
      <c r="M44" s="5">
        <v>1569.2548000000002</v>
      </c>
      <c r="N44" s="5">
        <v>3985.4350800000002</v>
      </c>
    </row>
    <row r="45" spans="1:14" x14ac:dyDescent="0.25">
      <c r="A45" s="4" t="s">
        <v>44</v>
      </c>
      <c r="B45" s="5">
        <v>111.9</v>
      </c>
      <c r="C45" s="5">
        <v>18.394520547945206</v>
      </c>
      <c r="D45" s="5">
        <v>60</v>
      </c>
      <c r="E45" s="5">
        <v>0</v>
      </c>
      <c r="F45" s="5">
        <v>1119</v>
      </c>
      <c r="G45" s="5">
        <v>-145.47</v>
      </c>
      <c r="H45" s="5">
        <v>85.01415999999999</v>
      </c>
      <c r="I45" s="5">
        <v>1170.0283200000001</v>
      </c>
      <c r="J45" s="5">
        <v>1255.0424800000001</v>
      </c>
      <c r="K45" s="5">
        <v>66.244799999999984</v>
      </c>
      <c r="L45" s="5">
        <v>165.61199999999999</v>
      </c>
      <c r="M45" s="5">
        <v>231.85679999999996</v>
      </c>
      <c r="N45" s="5">
        <v>1023.1856800000002</v>
      </c>
    </row>
    <row r="46" spans="1:14" x14ac:dyDescent="0.25">
      <c r="A46" s="4" t="s">
        <v>45</v>
      </c>
      <c r="B46" s="5">
        <v>854.12599999999998</v>
      </c>
      <c r="C46" s="5">
        <v>70.202136986301383</v>
      </c>
      <c r="D46" s="5">
        <v>30</v>
      </c>
      <c r="E46" s="5">
        <v>0</v>
      </c>
      <c r="F46" s="5">
        <v>4495.3999999999996</v>
      </c>
      <c r="G46" s="5">
        <v>494.49399999999997</v>
      </c>
      <c r="H46" s="5">
        <v>1019.5567199999999</v>
      </c>
      <c r="I46" s="5">
        <v>4078.2268799999997</v>
      </c>
      <c r="J46" s="5">
        <v>5097.7835999999998</v>
      </c>
      <c r="K46" s="5">
        <v>314.67800000000005</v>
      </c>
      <c r="L46" s="5">
        <v>1573.3899999999999</v>
      </c>
      <c r="M46" s="5">
        <v>1888.068</v>
      </c>
      <c r="N46" s="5">
        <v>3209.7155999999995</v>
      </c>
    </row>
    <row r="47" spans="1:14" x14ac:dyDescent="0.25">
      <c r="A47" s="4" t="s">
        <v>46</v>
      </c>
      <c r="B47" s="5">
        <v>1051.029</v>
      </c>
      <c r="C47" s="5">
        <v>86.385945205479459</v>
      </c>
      <c r="D47" s="5">
        <v>30</v>
      </c>
      <c r="E47" s="5">
        <v>0</v>
      </c>
      <c r="F47" s="5">
        <v>5004.8999999999996</v>
      </c>
      <c r="G47" s="5">
        <v>700.68600000000004</v>
      </c>
      <c r="H47" s="5">
        <v>2724.2671679999999</v>
      </c>
      <c r="I47" s="5">
        <v>13621.33584</v>
      </c>
      <c r="J47" s="5">
        <v>16345.603008</v>
      </c>
      <c r="K47" s="5">
        <v>864.84671999999989</v>
      </c>
      <c r="L47" s="5">
        <v>2162.1168000000002</v>
      </c>
      <c r="M47" s="5">
        <v>3026.9635200000002</v>
      </c>
      <c r="N47" s="5">
        <v>13318.639488000001</v>
      </c>
    </row>
    <row r="48" spans="1:14" x14ac:dyDescent="0.25">
      <c r="A48" s="4" t="s">
        <v>47</v>
      </c>
      <c r="B48" s="5">
        <v>723.33299999999997</v>
      </c>
      <c r="C48" s="5">
        <v>59.452027397260267</v>
      </c>
      <c r="D48" s="5">
        <v>30</v>
      </c>
      <c r="E48" s="5">
        <v>0</v>
      </c>
      <c r="F48" s="5">
        <v>4254.8999999999996</v>
      </c>
      <c r="G48" s="5">
        <v>-425.49000000000007</v>
      </c>
      <c r="H48" s="5">
        <v>1959.2112540000003</v>
      </c>
      <c r="I48" s="5">
        <v>5877.6337620000004</v>
      </c>
      <c r="J48" s="5">
        <v>7836.8450160000011</v>
      </c>
      <c r="K48" s="5">
        <v>393.15276000000011</v>
      </c>
      <c r="L48" s="5">
        <v>1310.5092</v>
      </c>
      <c r="M48" s="5">
        <v>1703.6619600000001</v>
      </c>
      <c r="N48" s="5">
        <v>6133.1830559999999</v>
      </c>
    </row>
    <row r="49" spans="1:14" x14ac:dyDescent="0.25">
      <c r="A49" s="4" t="s">
        <v>48</v>
      </c>
      <c r="B49" s="5">
        <v>283.05</v>
      </c>
      <c r="C49" s="5">
        <v>83.294247945205484</v>
      </c>
      <c r="D49" s="5">
        <v>90</v>
      </c>
      <c r="E49" s="5">
        <v>17.41</v>
      </c>
      <c r="F49" s="5">
        <v>1887</v>
      </c>
      <c r="G49" s="5">
        <v>-132.09</v>
      </c>
      <c r="H49" s="5">
        <v>1386.9449999999999</v>
      </c>
      <c r="I49" s="5">
        <v>6934.7250000000004</v>
      </c>
      <c r="J49" s="5">
        <v>8321.67</v>
      </c>
      <c r="K49" s="5">
        <v>1324.674</v>
      </c>
      <c r="L49" s="5">
        <v>339.65999999999997</v>
      </c>
      <c r="M49" s="5">
        <v>1664.3340000000001</v>
      </c>
      <c r="N49" s="5">
        <v>6657.3360000000002</v>
      </c>
    </row>
    <row r="50" spans="1:14" x14ac:dyDescent="0.25">
      <c r="A50" s="4" t="s">
        <v>49</v>
      </c>
      <c r="B50" s="5">
        <v>720.15300000000002</v>
      </c>
      <c r="C50" s="5">
        <v>73.139922493150692</v>
      </c>
      <c r="D50" s="5">
        <v>30</v>
      </c>
      <c r="E50" s="5">
        <v>7.07</v>
      </c>
      <c r="F50" s="5">
        <v>3131.1</v>
      </c>
      <c r="G50" s="5">
        <v>-375.73199999999997</v>
      </c>
      <c r="H50" s="5">
        <v>383.34057300000006</v>
      </c>
      <c r="I50" s="5">
        <v>5150.0217190000003</v>
      </c>
      <c r="J50" s="5">
        <v>5533.3622919999998</v>
      </c>
      <c r="K50" s="5">
        <v>157.80744000000001</v>
      </c>
      <c r="L50" s="5">
        <v>131.50620000000001</v>
      </c>
      <c r="M50" s="5">
        <v>289.31364000000002</v>
      </c>
      <c r="N50" s="5">
        <v>5244.0486519999995</v>
      </c>
    </row>
    <row r="51" spans="1:14" x14ac:dyDescent="0.25">
      <c r="A51" s="4" t="s">
        <v>50</v>
      </c>
      <c r="B51" s="5">
        <v>1202.712</v>
      </c>
      <c r="C51" s="5">
        <v>296.55912328767124</v>
      </c>
      <c r="D51" s="5">
        <v>90</v>
      </c>
      <c r="E51" s="5">
        <v>0</v>
      </c>
      <c r="F51" s="5">
        <v>4295.3999999999996</v>
      </c>
      <c r="G51" s="5">
        <v>558.40200000000004</v>
      </c>
      <c r="H51" s="5">
        <v>1984.4748</v>
      </c>
      <c r="I51" s="5">
        <v>9922.3739999999998</v>
      </c>
      <c r="J51" s="5">
        <v>11906.8488</v>
      </c>
      <c r="K51" s="5">
        <v>1719.8781599999998</v>
      </c>
      <c r="L51" s="5">
        <v>661.49160000000006</v>
      </c>
      <c r="M51" s="5">
        <v>2381.36976</v>
      </c>
      <c r="N51" s="5">
        <v>9525.4790400000002</v>
      </c>
    </row>
    <row r="52" spans="1:14" x14ac:dyDescent="0.25">
      <c r="A52" s="7" t="s">
        <v>51</v>
      </c>
      <c r="B52" s="1">
        <f>SUM(B2:B51)</f>
        <v>29936.543999999998</v>
      </c>
      <c r="C52" s="1">
        <f>SUM(C2:C51)</f>
        <v>5110.7717631506848</v>
      </c>
      <c r="D52" s="1"/>
      <c r="E52" s="1"/>
      <c r="F52" s="1"/>
      <c r="G52" s="2"/>
      <c r="H52" s="2"/>
      <c r="I52" s="2"/>
      <c r="J52" s="2"/>
      <c r="K52" s="2"/>
      <c r="L52" s="2"/>
      <c r="M52" s="2"/>
      <c r="N52" s="2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3"/>
  <sheetViews>
    <sheetView workbookViewId="0">
      <selection activeCell="E16" sqref="E16"/>
    </sheetView>
  </sheetViews>
  <sheetFormatPr defaultRowHeight="15" x14ac:dyDescent="0.25"/>
  <cols>
    <col min="2" max="2" width="29.85546875" bestFit="1" customWidth="1"/>
    <col min="3" max="3" width="12.7109375" bestFit="1" customWidth="1"/>
    <col min="5" max="5" width="28.7109375" bestFit="1" customWidth="1"/>
    <col min="6" max="6" width="9.7109375" bestFit="1" customWidth="1"/>
    <col min="7" max="7" width="12" bestFit="1" customWidth="1"/>
  </cols>
  <sheetData>
    <row r="1" spans="2:6" x14ac:dyDescent="0.25">
      <c r="B1" s="15" t="s">
        <v>93</v>
      </c>
      <c r="C1" s="15"/>
      <c r="D1" s="15"/>
      <c r="E1" s="15"/>
      <c r="F1" s="15"/>
    </row>
    <row r="2" spans="2:6" x14ac:dyDescent="0.25">
      <c r="B2" t="s">
        <v>65</v>
      </c>
      <c r="C2" s="8">
        <v>6235.1415510438355</v>
      </c>
      <c r="E2" t="s">
        <v>66</v>
      </c>
      <c r="F2" s="8">
        <v>3503.2940420889208</v>
      </c>
    </row>
    <row r="3" spans="2:6" x14ac:dyDescent="0.25">
      <c r="B3" t="s">
        <v>67</v>
      </c>
      <c r="C3" s="8">
        <v>1247.0283102087672</v>
      </c>
      <c r="E3" t="s">
        <v>68</v>
      </c>
      <c r="F3" s="8">
        <v>-590</v>
      </c>
    </row>
    <row r="4" spans="2:6" x14ac:dyDescent="0.25">
      <c r="B4" t="s">
        <v>69</v>
      </c>
      <c r="C4" s="8">
        <v>-5237.5189028768218</v>
      </c>
      <c r="E4" t="s">
        <v>70</v>
      </c>
      <c r="F4" s="8">
        <v>9340</v>
      </c>
    </row>
    <row r="5" spans="2:6" x14ac:dyDescent="0.25">
      <c r="B5" t="s">
        <v>71</v>
      </c>
      <c r="C5" s="8">
        <v>2321</v>
      </c>
      <c r="E5" s="9" t="s">
        <v>72</v>
      </c>
      <c r="F5" s="10">
        <v>12253.294042088921</v>
      </c>
    </row>
    <row r="6" spans="2:6" x14ac:dyDescent="0.25">
      <c r="B6" s="9" t="s">
        <v>73</v>
      </c>
      <c r="C6" s="10">
        <v>4565.6509583757806</v>
      </c>
    </row>
    <row r="7" spans="2:6" x14ac:dyDescent="0.25">
      <c r="C7" s="8"/>
      <c r="F7" s="8"/>
    </row>
    <row r="8" spans="2:6" x14ac:dyDescent="0.25">
      <c r="B8" t="s">
        <v>74</v>
      </c>
      <c r="C8" s="8">
        <v>18034.321285584334</v>
      </c>
      <c r="E8" t="s">
        <v>75</v>
      </c>
      <c r="F8" s="8">
        <v>4000</v>
      </c>
    </row>
    <row r="9" spans="2:6" x14ac:dyDescent="0.25">
      <c r="B9" t="s">
        <v>76</v>
      </c>
      <c r="C9" s="8">
        <v>-4220.0311808267343</v>
      </c>
      <c r="E9" t="s">
        <v>77</v>
      </c>
      <c r="F9" s="8">
        <v>2126.6470210444604</v>
      </c>
    </row>
    <row r="10" spans="2:6" x14ac:dyDescent="0.25">
      <c r="B10" s="9" t="s">
        <v>78</v>
      </c>
      <c r="C10" s="10">
        <v>13814.2901047576</v>
      </c>
      <c r="E10" s="2" t="s">
        <v>79</v>
      </c>
      <c r="F10" s="10">
        <v>6126.6470210444604</v>
      </c>
    </row>
    <row r="11" spans="2:6" x14ac:dyDescent="0.25">
      <c r="C11" s="8"/>
      <c r="F11" s="8"/>
    </row>
    <row r="12" spans="2:6" x14ac:dyDescent="0.25">
      <c r="B12" s="9" t="s">
        <v>80</v>
      </c>
      <c r="C12" s="10">
        <v>18379.941063133381</v>
      </c>
      <c r="E12" s="9" t="s">
        <v>81</v>
      </c>
      <c r="F12" s="10">
        <v>18379.941063133381</v>
      </c>
    </row>
    <row r="15" spans="2:6" x14ac:dyDescent="0.25">
      <c r="B15" s="15" t="s">
        <v>94</v>
      </c>
      <c r="C15" s="15"/>
      <c r="E15" s="15" t="s">
        <v>95</v>
      </c>
      <c r="F15" s="15"/>
    </row>
    <row r="16" spans="2:6" x14ac:dyDescent="0.25">
      <c r="B16" t="s">
        <v>82</v>
      </c>
      <c r="C16" s="8">
        <v>29936.543999999998</v>
      </c>
      <c r="E16" t="s">
        <v>83</v>
      </c>
      <c r="F16" s="14">
        <f>+C16/C12</f>
        <v>1.6287616971768715</v>
      </c>
    </row>
    <row r="17" spans="2:7" x14ac:dyDescent="0.25">
      <c r="B17" t="s">
        <v>84</v>
      </c>
      <c r="C17" s="8">
        <v>-25249.659028900984</v>
      </c>
      <c r="E17" t="s">
        <v>85</v>
      </c>
      <c r="F17" s="11">
        <f>+C18/C16</f>
        <v>0.15656065613649367</v>
      </c>
      <c r="G17" s="13"/>
    </row>
    <row r="18" spans="2:7" x14ac:dyDescent="0.25">
      <c r="B18" s="2" t="s">
        <v>86</v>
      </c>
      <c r="C18" s="10">
        <v>4686.8849710990125</v>
      </c>
      <c r="E18" t="s">
        <v>87</v>
      </c>
      <c r="F18" s="12">
        <f>+C18/C12</f>
        <v>0.255</v>
      </c>
    </row>
    <row r="19" spans="2:7" x14ac:dyDescent="0.25">
      <c r="B19" t="s">
        <v>88</v>
      </c>
      <c r="C19" s="8">
        <v>-612.66470210444606</v>
      </c>
      <c r="E19" t="s">
        <v>89</v>
      </c>
      <c r="F19" s="11">
        <f>-+C19/F5</f>
        <v>0.05</v>
      </c>
    </row>
    <row r="20" spans="2:7" x14ac:dyDescent="0.25">
      <c r="B20" t="s">
        <v>90</v>
      </c>
      <c r="C20" s="8">
        <v>-1344.492688768207</v>
      </c>
      <c r="E20" t="s">
        <v>91</v>
      </c>
      <c r="F20" s="12">
        <f>+C21/F10</f>
        <v>0.44555</v>
      </c>
    </row>
    <row r="21" spans="2:7" x14ac:dyDescent="0.25">
      <c r="B21" s="2" t="s">
        <v>92</v>
      </c>
      <c r="C21" s="10">
        <v>2729.7275802263594</v>
      </c>
    </row>
    <row r="23" spans="2:7" x14ac:dyDescent="0.25">
      <c r="F23" s="13"/>
    </row>
  </sheetData>
  <mergeCells count="3">
    <mergeCell ref="B1:F1"/>
    <mergeCell ref="B15:C15"/>
    <mergeCell ref="E15:F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Data</vt:lpstr>
      <vt:lpstr>Silver FS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 Marzo</dc:creator>
  <cp:lastModifiedBy>Giuseppe Marzo</cp:lastModifiedBy>
  <dcterms:created xsi:type="dcterms:W3CDTF">2015-11-29T09:16:01Z</dcterms:created>
  <dcterms:modified xsi:type="dcterms:W3CDTF">2018-10-28T08:40:39Z</dcterms:modified>
</cp:coreProperties>
</file>